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はじめに" sheetId="1" r:id="rId1"/>
    <sheet name="1 債権一覧" sheetId="2" r:id="rId2"/>
    <sheet name="2 年齢表" sheetId="3" r:id="rId3"/>
    <sheet name="3 見るべき兆候" sheetId="4" r:id="rId4"/>
  </sheets>
  <calcPr calcId="124519" fullCalcOnLoad="1"/>
</workbook>
</file>

<file path=xl/sharedStrings.xml><?xml version="1.0" encoding="utf-8"?>
<sst xmlns="http://schemas.openxmlformats.org/spreadsheetml/2006/main" count="70" uniqueCount="61">
  <si>
    <t>債権年齢表テンプレート</t>
  </si>
  <si>
    <t>売掛金が、期日からどれだけ経っているかを一覧にするシートです。</t>
  </si>
  <si>
    <t>基準日を入れる</t>
  </si>
  <si>
    <t>「1 債権一覧」の基準日に、いつ時点で見るかを入れます。月末の日付を入れるのが基本です。ここを変えると、表全体が動きます。</t>
  </si>
  <si>
    <t>1 債権一覧に入れる</t>
  </si>
  <si>
    <t>取引先・請求日・支払期日・請求金額・入金額の5つを入れます。残高・経過日数・区分は自動で出ます。</t>
  </si>
  <si>
    <t>2 年齢表で集計を見る</t>
  </si>
  <si>
    <t>取引先名を入れると、区分ごとの残高が自動で集計されます。どの取引先の、どの区分に残高があるかが一目で分かります。</t>
  </si>
  <si>
    <t>3 見るべき兆候で点検する</t>
  </si>
  <si>
    <t>年齢表から読み取るべき点をまとめています。金額の大小より、動き方を見てください。</t>
  </si>
  <si>
    <t>色の見方</t>
  </si>
  <si>
    <t>水色＝入力するところ</t>
  </si>
  <si>
    <t>グレー＝自動で計算されます</t>
  </si>
  <si>
    <t>区分の基準</t>
  </si>
  <si>
    <t>経過日数は「支払期日から何日経ったか」で数えています。請求日からではありません。金融機関が見るのも、期日を超過した日数です。</t>
  </si>
  <si>
    <t>毎月、同じ日付で作る</t>
  </si>
  <si>
    <t>1回作っただけでは意味がありません。毎月末の時点で作り、前月と並べてください。増えている区分が、見るべきところです。</t>
  </si>
  <si>
    <t>1 債権一覧</t>
  </si>
  <si>
    <t>水色の5列を入れてください。残高・経過日数・区分は自動で出ます。</t>
  </si>
  <si>
    <t>基準日</t>
  </si>
  <si>
    <t>月末の日付を直接入れてもかまいません。</t>
  </si>
  <si>
    <t>取引先</t>
  </si>
  <si>
    <t>請求日</t>
  </si>
  <si>
    <t>支払期日</t>
  </si>
  <si>
    <t>請求金額</t>
  </si>
  <si>
    <t>入金額</t>
  </si>
  <si>
    <t>残高</t>
  </si>
  <si>
    <t>経過日数</t>
  </si>
  <si>
    <t>区分</t>
  </si>
  <si>
    <t>合計</t>
  </si>
  <si>
    <t>入金が済んだ行は、残高が0になり区分が「完了」になります。消さずに残しておくと、その取引先が期日どおりに払っているかの履歴になります。</t>
  </si>
  <si>
    <t>2 年齢表</t>
  </si>
  <si>
    <t>取引先名を入れると、区分ごとの残高が自動で集計されます。</t>
  </si>
  <si>
    <t>期日前</t>
  </si>
  <si>
    <t>1-30日</t>
  </si>
  <si>
    <t>31-60日</t>
  </si>
  <si>
    <t>61-90日</t>
  </si>
  <si>
    <t>91-180日</t>
  </si>
  <si>
    <t>181日以上</t>
  </si>
  <si>
    <t>うち期日超過</t>
  </si>
  <si>
    <t>期日超過の割合</t>
  </si>
  <si>
    <t>売掛金全体のうち、支払期日を過ぎているものの割合です。</t>
  </si>
  <si>
    <t>この表は毎月作って、前月と並べてください。同じ取引先の同じ区分が、月を追うごとに右へ移っていたら、回収が止まっています。</t>
  </si>
  <si>
    <t>見るべき兆候</t>
  </si>
  <si>
    <t>金額の大小より、動き方を見てください。</t>
  </si>
  <si>
    <t>区分が右へ移っていく</t>
  </si>
  <si>
    <t>同じ取引先の残高が、1-30日 → 31-60日 → 61-90日 と移っていく。回収が進んでいない最も分かりやすい兆候です。</t>
  </si>
  <si>
    <t>一部だけ入金される</t>
  </si>
  <si>
    <t>請求額の一部だけが入り、端数が残り続ける。相手が資金繰りに詰まっているか、請求内容に争いがあります。</t>
  </si>
  <si>
    <t>期日超過の割合が上がっている</t>
  </si>
  <si>
    <t>全体に対する期日超過の割合を毎月見てください。上がり続けているなら、与信か請求の運用に問題があります。</t>
  </si>
  <si>
    <t>特定の1社に集中している</t>
  </si>
  <si>
    <t>1社の残高が全体の大きな割合を占めている。その1社が止まれば、資金繰りが直撃されます。</t>
  </si>
  <si>
    <t>新規取引先の初回が遅れる</t>
  </si>
  <si>
    <t>初回の支払いが遅れる相手は、その後も遅れます。取引の量を増やす前に、条件を見直してください。</t>
  </si>
  <si>
    <t>入金日が毎回ずれる</t>
  </si>
  <si>
    <t>期日は守るが、毎回数日遅れる。資金繰り表の精度が落ちます。相手の締め日・支払日の運用を確認してください。</t>
  </si>
  <si>
    <t>金額が合わない</t>
  </si>
  <si>
    <t>請求額と入金額が一致しない状態が続く。値引き・相殺・振込手数料の扱いを、契約で決めてください。</t>
  </si>
  <si>
    <t>金融機関に見せるとき</t>
  </si>
  <si>
    <t>この表は、融資やABLの申込のときにそのまま使えます。滞留している債権があるなら、隠さずに出して、回収の見込みを説明してください。後から見つかるより、先に出すほうが有利です。</t>
  </si>
</sst>
</file>

<file path=xl/styles.xml><?xml version="1.0" encoding="utf-8"?>
<styleSheet xmlns="http://schemas.openxmlformats.org/spreadsheetml/2006/main">
  <numFmts count="3">
    <numFmt numFmtId="164" formatCode="yyyy/mm/dd"/>
    <numFmt numFmtId="165" formatCode="#,##0"/>
    <numFmt numFmtId="166" formatCode="0.0%"/>
  </numFmts>
  <fonts count="11">
    <font>
      <sz val="11"/>
      <color theme="1"/>
      <name val="Calibri"/>
      <family val="2"/>
      <scheme val="minor"/>
    </font>
    <font>
      <b/>
      <sz val="16"/>
      <color rgb="FF14243F"/>
      <name val="Calibri"/>
      <family val="2"/>
      <scheme val="minor"/>
    </font>
    <font>
      <sz val="10"/>
      <color rgb="FF7A8798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12A0AE"/>
      <name val="Calibri"/>
      <family val="2"/>
      <scheme val="minor"/>
    </font>
    <font>
      <sz val="11"/>
      <color rgb="FF1F2A3A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1F2A3A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1"/>
      <color rgb="FF7A879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2A0AE"/>
        <bgColor indexed="64"/>
      </patternFill>
    </fill>
    <fill>
      <patternFill patternType="solid">
        <fgColor rgb="FFEAF4FA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14243F"/>
        <bgColor indexed="64"/>
      </patternFill>
    </fill>
    <fill>
      <patternFill patternType="solid">
        <fgColor rgb="FFE8EDF2"/>
        <bgColor indexed="64"/>
      </patternFill>
    </fill>
  </fills>
  <borders count="3">
    <border>
      <left/>
      <right/>
      <top/>
      <bottom/>
      <diagonal/>
    </border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  <diagonal/>
    </border>
    <border>
      <left style="thin">
        <color rgb="FF14243F"/>
      </left>
      <right style="thin">
        <color rgb="FF14243F"/>
      </right>
      <top style="thin">
        <color rgb="FF14243F"/>
      </top>
      <bottom style="thin">
        <color rgb="FF14243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0" borderId="1" xfId="0" applyFont="1" applyBorder="1"/>
    <xf numFmtId="164" fontId="0" fillId="3" borderId="1" xfId="0" applyNumberFormat="1" applyFill="1" applyBorder="1"/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0" fillId="3" borderId="1" xfId="0" applyFill="1" applyBorder="1"/>
    <xf numFmtId="165" fontId="0" fillId="3" borderId="1" xfId="0" applyNumberFormat="1" applyFill="1" applyBorder="1"/>
    <xf numFmtId="165" fontId="9" fillId="4" borderId="1" xfId="0" applyNumberFormat="1" applyFont="1" applyFill="1" applyBorder="1"/>
    <xf numFmtId="0" fontId="9" fillId="4" borderId="1" xfId="0" applyFont="1" applyFill="1" applyBorder="1" applyAlignment="1">
      <alignment horizontal="center"/>
    </xf>
    <xf numFmtId="0" fontId="10" fillId="6" borderId="1" xfId="0" applyFont="1" applyFill="1" applyBorder="1"/>
    <xf numFmtId="165" fontId="10" fillId="6" borderId="1" xfId="0" applyNumberFormat="1" applyFont="1" applyFill="1" applyBorder="1"/>
    <xf numFmtId="166" fontId="10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15"/>
  <sheetViews>
    <sheetView showGridLines="0" tabSelected="1" workbookViewId="0"/>
  </sheetViews>
  <sheetFormatPr defaultRowHeight="15"/>
  <cols>
    <col min="1" max="1" width="4.7109375" customWidth="1"/>
    <col min="2" max="2" width="22.7109375" customWidth="1"/>
    <col min="3" max="3" width="68.7109375" customWidth="1"/>
  </cols>
  <sheetData>
    <row r="2" spans="1:3">
      <c r="B2" s="1" t="s">
        <v>0</v>
      </c>
    </row>
    <row r="3" spans="1:3">
      <c r="B3" s="2" t="s">
        <v>1</v>
      </c>
    </row>
    <row r="6" spans="1:3" ht="46" customHeight="1">
      <c r="A6" s="3">
        <v>1</v>
      </c>
      <c r="B6" s="4" t="s">
        <v>2</v>
      </c>
      <c r="C6" s="5" t="s">
        <v>3</v>
      </c>
    </row>
    <row r="7" spans="1:3" ht="46" customHeight="1">
      <c r="A7" s="3">
        <v>2</v>
      </c>
      <c r="B7" s="4" t="s">
        <v>4</v>
      </c>
      <c r="C7" s="5" t="s">
        <v>5</v>
      </c>
    </row>
    <row r="8" spans="1:3" ht="46" customHeight="1">
      <c r="A8" s="3">
        <v>3</v>
      </c>
      <c r="B8" s="4" t="s">
        <v>6</v>
      </c>
      <c r="C8" s="5" t="s">
        <v>7</v>
      </c>
    </row>
    <row r="9" spans="1:3" ht="46" customHeight="1">
      <c r="A9" s="3">
        <v>4</v>
      </c>
      <c r="B9" s="4" t="s">
        <v>8</v>
      </c>
      <c r="C9" s="5" t="s">
        <v>9</v>
      </c>
    </row>
    <row r="11" spans="1:3">
      <c r="A11" s="2" t="s">
        <v>10</v>
      </c>
      <c r="B11" s="6" t="s">
        <v>11</v>
      </c>
      <c r="C11" s="7" t="s">
        <v>12</v>
      </c>
    </row>
    <row r="13" spans="1:3" ht="32" customHeight="1">
      <c r="B13" s="4" t="s">
        <v>13</v>
      </c>
      <c r="C13" s="5" t="s">
        <v>14</v>
      </c>
    </row>
    <row r="15" spans="1:3" ht="32" customHeight="1">
      <c r="B15" s="4" t="s">
        <v>15</v>
      </c>
      <c r="C15" s="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0"/>
  <sheetViews>
    <sheetView showGridLines="0" workbookViewId="0"/>
  </sheetViews>
  <sheetFormatPr defaultRowHeight="15"/>
  <cols>
    <col min="1" max="1" width="22.7109375" customWidth="1"/>
    <col min="2" max="3" width="13.7109375" customWidth="1"/>
    <col min="4" max="6" width="14.7109375" customWidth="1"/>
    <col min="7" max="7" width="11.7109375" customWidth="1"/>
    <col min="8" max="8" width="12.7109375" customWidth="1"/>
  </cols>
  <sheetData>
    <row r="1" spans="1:8">
      <c r="A1" s="1" t="s">
        <v>17</v>
      </c>
    </row>
    <row r="2" spans="1:8">
      <c r="A2" s="2" t="s">
        <v>18</v>
      </c>
    </row>
    <row r="4" spans="1:8">
      <c r="A4" s="8" t="s">
        <v>19</v>
      </c>
      <c r="B4" s="9">
        <f>TODAY()</f>
        <v>0</v>
      </c>
      <c r="C4" s="2" t="s">
        <v>20</v>
      </c>
    </row>
    <row r="6" spans="1:8">
      <c r="A6" s="2" t="s">
        <v>10</v>
      </c>
      <c r="B6" s="6" t="s">
        <v>11</v>
      </c>
      <c r="C6" s="7" t="s">
        <v>12</v>
      </c>
    </row>
    <row r="7" spans="1:8">
      <c r="A7" s="10" t="s">
        <v>21</v>
      </c>
      <c r="B7" s="11" t="s">
        <v>22</v>
      </c>
      <c r="C7" s="11" t="s">
        <v>23</v>
      </c>
      <c r="D7" s="11" t="s">
        <v>24</v>
      </c>
      <c r="E7" s="11" t="s">
        <v>25</v>
      </c>
      <c r="F7" s="11" t="s">
        <v>26</v>
      </c>
      <c r="G7" s="11" t="s">
        <v>27</v>
      </c>
      <c r="H7" s="11" t="s">
        <v>28</v>
      </c>
    </row>
    <row r="8" spans="1:8">
      <c r="A8" s="12"/>
      <c r="B8" s="9"/>
      <c r="C8" s="9"/>
      <c r="D8" s="13"/>
      <c r="E8" s="13"/>
      <c r="F8" s="14">
        <f>IF(A8="","",D8-E8)</f>
        <v>0</v>
      </c>
      <c r="G8" s="14">
        <f>IF(OR(A8="",C8=""),"",$B$4-C8)</f>
        <v>0</v>
      </c>
      <c r="H8" s="15">
        <f>IF(A8="","",IF(F8&lt;=0,"完了",IF(G8&lt;0,"期日前",IF(G8&lt;=30,"1-30日",IF(G8&lt;=60,"31-60日",IF(G8&lt;=90,"61-90日",IF(G8&lt;=180,"91-180日","181日以上")))))))</f>
        <v>0</v>
      </c>
    </row>
    <row r="9" spans="1:8">
      <c r="A9" s="12"/>
      <c r="B9" s="9"/>
      <c r="C9" s="9"/>
      <c r="D9" s="13"/>
      <c r="E9" s="13"/>
      <c r="F9" s="14">
        <f>IF(A9="","",D9-E9)</f>
        <v>0</v>
      </c>
      <c r="G9" s="14">
        <f>IF(OR(A9="",C9=""),"",$B$4-C9)</f>
        <v>0</v>
      </c>
      <c r="H9" s="15">
        <f>IF(A9="","",IF(F9&lt;=0,"完了",IF(G9&lt;0,"期日前",IF(G9&lt;=30,"1-30日",IF(G9&lt;=60,"31-60日",IF(G9&lt;=90,"61-90日",IF(G9&lt;=180,"91-180日","181日以上")))))))</f>
        <v>0</v>
      </c>
    </row>
    <row r="10" spans="1:8">
      <c r="A10" s="12"/>
      <c r="B10" s="9"/>
      <c r="C10" s="9"/>
      <c r="D10" s="13"/>
      <c r="E10" s="13"/>
      <c r="F10" s="14">
        <f>IF(A10="","",D10-E10)</f>
        <v>0</v>
      </c>
      <c r="G10" s="14">
        <f>IF(OR(A10="",C10=""),"",$B$4-C10)</f>
        <v>0</v>
      </c>
      <c r="H10" s="15">
        <f>IF(A10="","",IF(F10&lt;=0,"完了",IF(G10&lt;0,"期日前",IF(G10&lt;=30,"1-30日",IF(G10&lt;=60,"31-60日",IF(G10&lt;=90,"61-90日",IF(G10&lt;=180,"91-180日","181日以上")))))))</f>
        <v>0</v>
      </c>
    </row>
    <row r="11" spans="1:8">
      <c r="A11" s="12"/>
      <c r="B11" s="9"/>
      <c r="C11" s="9"/>
      <c r="D11" s="13"/>
      <c r="E11" s="13"/>
      <c r="F11" s="14">
        <f>IF(A11="","",D11-E11)</f>
        <v>0</v>
      </c>
      <c r="G11" s="14">
        <f>IF(OR(A11="",C11=""),"",$B$4-C11)</f>
        <v>0</v>
      </c>
      <c r="H11" s="15">
        <f>IF(A11="","",IF(F11&lt;=0,"完了",IF(G11&lt;0,"期日前",IF(G11&lt;=30,"1-30日",IF(G11&lt;=60,"31-60日",IF(G11&lt;=90,"61-90日",IF(G11&lt;=180,"91-180日","181日以上")))))))</f>
        <v>0</v>
      </c>
    </row>
    <row r="12" spans="1:8">
      <c r="A12" s="12"/>
      <c r="B12" s="9"/>
      <c r="C12" s="9"/>
      <c r="D12" s="13"/>
      <c r="E12" s="13"/>
      <c r="F12" s="14">
        <f>IF(A12="","",D12-E12)</f>
        <v>0</v>
      </c>
      <c r="G12" s="14">
        <f>IF(OR(A12="",C12=""),"",$B$4-C12)</f>
        <v>0</v>
      </c>
      <c r="H12" s="15">
        <f>IF(A12="","",IF(F12&lt;=0,"完了",IF(G12&lt;0,"期日前",IF(G12&lt;=30,"1-30日",IF(G12&lt;=60,"31-60日",IF(G12&lt;=90,"61-90日",IF(G12&lt;=180,"91-180日","181日以上")))))))</f>
        <v>0</v>
      </c>
    </row>
    <row r="13" spans="1:8">
      <c r="A13" s="12"/>
      <c r="B13" s="9"/>
      <c r="C13" s="9"/>
      <c r="D13" s="13"/>
      <c r="E13" s="13"/>
      <c r="F13" s="14">
        <f>IF(A13="","",D13-E13)</f>
        <v>0</v>
      </c>
      <c r="G13" s="14">
        <f>IF(OR(A13="",C13=""),"",$B$4-C13)</f>
        <v>0</v>
      </c>
      <c r="H13" s="15">
        <f>IF(A13="","",IF(F13&lt;=0,"完了",IF(G13&lt;0,"期日前",IF(G13&lt;=30,"1-30日",IF(G13&lt;=60,"31-60日",IF(G13&lt;=90,"61-90日",IF(G13&lt;=180,"91-180日","181日以上")))))))</f>
        <v>0</v>
      </c>
    </row>
    <row r="14" spans="1:8">
      <c r="A14" s="12"/>
      <c r="B14" s="9"/>
      <c r="C14" s="9"/>
      <c r="D14" s="13"/>
      <c r="E14" s="13"/>
      <c r="F14" s="14">
        <f>IF(A14="","",D14-E14)</f>
        <v>0</v>
      </c>
      <c r="G14" s="14">
        <f>IF(OR(A14="",C14=""),"",$B$4-C14)</f>
        <v>0</v>
      </c>
      <c r="H14" s="15">
        <f>IF(A14="","",IF(F14&lt;=0,"完了",IF(G14&lt;0,"期日前",IF(G14&lt;=30,"1-30日",IF(G14&lt;=60,"31-60日",IF(G14&lt;=90,"61-90日",IF(G14&lt;=180,"91-180日","181日以上")))))))</f>
        <v>0</v>
      </c>
    </row>
    <row r="15" spans="1:8">
      <c r="A15" s="12"/>
      <c r="B15" s="9"/>
      <c r="C15" s="9"/>
      <c r="D15" s="13"/>
      <c r="E15" s="13"/>
      <c r="F15" s="14">
        <f>IF(A15="","",D15-E15)</f>
        <v>0</v>
      </c>
      <c r="G15" s="14">
        <f>IF(OR(A15="",C15=""),"",$B$4-C15)</f>
        <v>0</v>
      </c>
      <c r="H15" s="15">
        <f>IF(A15="","",IF(F15&lt;=0,"完了",IF(G15&lt;0,"期日前",IF(G15&lt;=30,"1-30日",IF(G15&lt;=60,"31-60日",IF(G15&lt;=90,"61-90日",IF(G15&lt;=180,"91-180日","181日以上")))))))</f>
        <v>0</v>
      </c>
    </row>
    <row r="16" spans="1:8">
      <c r="A16" s="12"/>
      <c r="B16" s="9"/>
      <c r="C16" s="9"/>
      <c r="D16" s="13"/>
      <c r="E16" s="13"/>
      <c r="F16" s="14">
        <f>IF(A16="","",D16-E16)</f>
        <v>0</v>
      </c>
      <c r="G16" s="14">
        <f>IF(OR(A16="",C16=""),"",$B$4-C16)</f>
        <v>0</v>
      </c>
      <c r="H16" s="15">
        <f>IF(A16="","",IF(F16&lt;=0,"完了",IF(G16&lt;0,"期日前",IF(G16&lt;=30,"1-30日",IF(G16&lt;=60,"31-60日",IF(G16&lt;=90,"61-90日",IF(G16&lt;=180,"91-180日","181日以上")))))))</f>
        <v>0</v>
      </c>
    </row>
    <row r="17" spans="1:8">
      <c r="A17" s="12"/>
      <c r="B17" s="9"/>
      <c r="C17" s="9"/>
      <c r="D17" s="13"/>
      <c r="E17" s="13"/>
      <c r="F17" s="14">
        <f>IF(A17="","",D17-E17)</f>
        <v>0</v>
      </c>
      <c r="G17" s="14">
        <f>IF(OR(A17="",C17=""),"",$B$4-C17)</f>
        <v>0</v>
      </c>
      <c r="H17" s="15">
        <f>IF(A17="","",IF(F17&lt;=0,"完了",IF(G17&lt;0,"期日前",IF(G17&lt;=30,"1-30日",IF(G17&lt;=60,"31-60日",IF(G17&lt;=90,"61-90日",IF(G17&lt;=180,"91-180日","181日以上")))))))</f>
        <v>0</v>
      </c>
    </row>
    <row r="18" spans="1:8">
      <c r="A18" s="12"/>
      <c r="B18" s="9"/>
      <c r="C18" s="9"/>
      <c r="D18" s="13"/>
      <c r="E18" s="13"/>
      <c r="F18" s="14">
        <f>IF(A18="","",D18-E18)</f>
        <v>0</v>
      </c>
      <c r="G18" s="14">
        <f>IF(OR(A18="",C18=""),"",$B$4-C18)</f>
        <v>0</v>
      </c>
      <c r="H18" s="15">
        <f>IF(A18="","",IF(F18&lt;=0,"完了",IF(G18&lt;0,"期日前",IF(G18&lt;=30,"1-30日",IF(G18&lt;=60,"31-60日",IF(G18&lt;=90,"61-90日",IF(G18&lt;=180,"91-180日","181日以上")))))))</f>
        <v>0</v>
      </c>
    </row>
    <row r="19" spans="1:8">
      <c r="A19" s="12"/>
      <c r="B19" s="9"/>
      <c r="C19" s="9"/>
      <c r="D19" s="13"/>
      <c r="E19" s="13"/>
      <c r="F19" s="14">
        <f>IF(A19="","",D19-E19)</f>
        <v>0</v>
      </c>
      <c r="G19" s="14">
        <f>IF(OR(A19="",C19=""),"",$B$4-C19)</f>
        <v>0</v>
      </c>
      <c r="H19" s="15">
        <f>IF(A19="","",IF(F19&lt;=0,"完了",IF(G19&lt;0,"期日前",IF(G19&lt;=30,"1-30日",IF(G19&lt;=60,"31-60日",IF(G19&lt;=90,"61-90日",IF(G19&lt;=180,"91-180日","181日以上")))))))</f>
        <v>0</v>
      </c>
    </row>
    <row r="20" spans="1:8">
      <c r="A20" s="12"/>
      <c r="B20" s="9"/>
      <c r="C20" s="9"/>
      <c r="D20" s="13"/>
      <c r="E20" s="13"/>
      <c r="F20" s="14">
        <f>IF(A20="","",D20-E20)</f>
        <v>0</v>
      </c>
      <c r="G20" s="14">
        <f>IF(OR(A20="",C20=""),"",$B$4-C20)</f>
        <v>0</v>
      </c>
      <c r="H20" s="15">
        <f>IF(A20="","",IF(F20&lt;=0,"完了",IF(G20&lt;0,"期日前",IF(G20&lt;=30,"1-30日",IF(G20&lt;=60,"31-60日",IF(G20&lt;=90,"61-90日",IF(G20&lt;=180,"91-180日","181日以上")))))))</f>
        <v>0</v>
      </c>
    </row>
    <row r="21" spans="1:8">
      <c r="A21" s="12"/>
      <c r="B21" s="9"/>
      <c r="C21" s="9"/>
      <c r="D21" s="13"/>
      <c r="E21" s="13"/>
      <c r="F21" s="14">
        <f>IF(A21="","",D21-E21)</f>
        <v>0</v>
      </c>
      <c r="G21" s="14">
        <f>IF(OR(A21="",C21=""),"",$B$4-C21)</f>
        <v>0</v>
      </c>
      <c r="H21" s="15">
        <f>IF(A21="","",IF(F21&lt;=0,"完了",IF(G21&lt;0,"期日前",IF(G21&lt;=30,"1-30日",IF(G21&lt;=60,"31-60日",IF(G21&lt;=90,"61-90日",IF(G21&lt;=180,"91-180日","181日以上")))))))</f>
        <v>0</v>
      </c>
    </row>
    <row r="22" spans="1:8">
      <c r="A22" s="12"/>
      <c r="B22" s="9"/>
      <c r="C22" s="9"/>
      <c r="D22" s="13"/>
      <c r="E22" s="13"/>
      <c r="F22" s="14">
        <f>IF(A22="","",D22-E22)</f>
        <v>0</v>
      </c>
      <c r="G22" s="14">
        <f>IF(OR(A22="",C22=""),"",$B$4-C22)</f>
        <v>0</v>
      </c>
      <c r="H22" s="15">
        <f>IF(A22="","",IF(F22&lt;=0,"完了",IF(G22&lt;0,"期日前",IF(G22&lt;=30,"1-30日",IF(G22&lt;=60,"31-60日",IF(G22&lt;=90,"61-90日",IF(G22&lt;=180,"91-180日","181日以上")))))))</f>
        <v>0</v>
      </c>
    </row>
    <row r="23" spans="1:8">
      <c r="A23" s="12"/>
      <c r="B23" s="9"/>
      <c r="C23" s="9"/>
      <c r="D23" s="13"/>
      <c r="E23" s="13"/>
      <c r="F23" s="14">
        <f>IF(A23="","",D23-E23)</f>
        <v>0</v>
      </c>
      <c r="G23" s="14">
        <f>IF(OR(A23="",C23=""),"",$B$4-C23)</f>
        <v>0</v>
      </c>
      <c r="H23" s="15">
        <f>IF(A23="","",IF(F23&lt;=0,"完了",IF(G23&lt;0,"期日前",IF(G23&lt;=30,"1-30日",IF(G23&lt;=60,"31-60日",IF(G23&lt;=90,"61-90日",IF(G23&lt;=180,"91-180日","181日以上")))))))</f>
        <v>0</v>
      </c>
    </row>
    <row r="24" spans="1:8">
      <c r="A24" s="12"/>
      <c r="B24" s="9"/>
      <c r="C24" s="9"/>
      <c r="D24" s="13"/>
      <c r="E24" s="13"/>
      <c r="F24" s="14">
        <f>IF(A24="","",D24-E24)</f>
        <v>0</v>
      </c>
      <c r="G24" s="14">
        <f>IF(OR(A24="",C24=""),"",$B$4-C24)</f>
        <v>0</v>
      </c>
      <c r="H24" s="15">
        <f>IF(A24="","",IF(F24&lt;=0,"完了",IF(G24&lt;0,"期日前",IF(G24&lt;=30,"1-30日",IF(G24&lt;=60,"31-60日",IF(G24&lt;=90,"61-90日",IF(G24&lt;=180,"91-180日","181日以上")))))))</f>
        <v>0</v>
      </c>
    </row>
    <row r="25" spans="1:8">
      <c r="A25" s="12"/>
      <c r="B25" s="9"/>
      <c r="C25" s="9"/>
      <c r="D25" s="13"/>
      <c r="E25" s="13"/>
      <c r="F25" s="14">
        <f>IF(A25="","",D25-E25)</f>
        <v>0</v>
      </c>
      <c r="G25" s="14">
        <f>IF(OR(A25="",C25=""),"",$B$4-C25)</f>
        <v>0</v>
      </c>
      <c r="H25" s="15">
        <f>IF(A25="","",IF(F25&lt;=0,"完了",IF(G25&lt;0,"期日前",IF(G25&lt;=30,"1-30日",IF(G25&lt;=60,"31-60日",IF(G25&lt;=90,"61-90日",IF(G25&lt;=180,"91-180日","181日以上")))))))</f>
        <v>0</v>
      </c>
    </row>
    <row r="26" spans="1:8">
      <c r="A26" s="12"/>
      <c r="B26" s="9"/>
      <c r="C26" s="9"/>
      <c r="D26" s="13"/>
      <c r="E26" s="13"/>
      <c r="F26" s="14">
        <f>IF(A26="","",D26-E26)</f>
        <v>0</v>
      </c>
      <c r="G26" s="14">
        <f>IF(OR(A26="",C26=""),"",$B$4-C26)</f>
        <v>0</v>
      </c>
      <c r="H26" s="15">
        <f>IF(A26="","",IF(F26&lt;=0,"完了",IF(G26&lt;0,"期日前",IF(G26&lt;=30,"1-30日",IF(G26&lt;=60,"31-60日",IF(G26&lt;=90,"61-90日",IF(G26&lt;=180,"91-180日","181日以上")))))))</f>
        <v>0</v>
      </c>
    </row>
    <row r="27" spans="1:8">
      <c r="A27" s="12"/>
      <c r="B27" s="9"/>
      <c r="C27" s="9"/>
      <c r="D27" s="13"/>
      <c r="E27" s="13"/>
      <c r="F27" s="14">
        <f>IF(A27="","",D27-E27)</f>
        <v>0</v>
      </c>
      <c r="G27" s="14">
        <f>IF(OR(A27="",C27=""),"",$B$4-C27)</f>
        <v>0</v>
      </c>
      <c r="H27" s="15">
        <f>IF(A27="","",IF(F27&lt;=0,"完了",IF(G27&lt;0,"期日前",IF(G27&lt;=30,"1-30日",IF(G27&lt;=60,"31-60日",IF(G27&lt;=90,"61-90日",IF(G27&lt;=180,"91-180日","181日以上")))))))</f>
        <v>0</v>
      </c>
    </row>
    <row r="28" spans="1:8">
      <c r="A28" s="12"/>
      <c r="B28" s="9"/>
      <c r="C28" s="9"/>
      <c r="D28" s="13"/>
      <c r="E28" s="13"/>
      <c r="F28" s="14">
        <f>IF(A28="","",D28-E28)</f>
        <v>0</v>
      </c>
      <c r="G28" s="14">
        <f>IF(OR(A28="",C28=""),"",$B$4-C28)</f>
        <v>0</v>
      </c>
      <c r="H28" s="15">
        <f>IF(A28="","",IF(F28&lt;=0,"完了",IF(G28&lt;0,"期日前",IF(G28&lt;=30,"1-30日",IF(G28&lt;=60,"31-60日",IF(G28&lt;=90,"61-90日",IF(G28&lt;=180,"91-180日","181日以上")))))))</f>
        <v>0</v>
      </c>
    </row>
    <row r="29" spans="1:8">
      <c r="A29" s="12"/>
      <c r="B29" s="9"/>
      <c r="C29" s="9"/>
      <c r="D29" s="13"/>
      <c r="E29" s="13"/>
      <c r="F29" s="14">
        <f>IF(A29="","",D29-E29)</f>
        <v>0</v>
      </c>
      <c r="G29" s="14">
        <f>IF(OR(A29="",C29=""),"",$B$4-C29)</f>
        <v>0</v>
      </c>
      <c r="H29" s="15">
        <f>IF(A29="","",IF(F29&lt;=0,"完了",IF(G29&lt;0,"期日前",IF(G29&lt;=30,"1-30日",IF(G29&lt;=60,"31-60日",IF(G29&lt;=90,"61-90日",IF(G29&lt;=180,"91-180日","181日以上")))))))</f>
        <v>0</v>
      </c>
    </row>
    <row r="30" spans="1:8">
      <c r="A30" s="12"/>
      <c r="B30" s="9"/>
      <c r="C30" s="9"/>
      <c r="D30" s="13"/>
      <c r="E30" s="13"/>
      <c r="F30" s="14">
        <f>IF(A30="","",D30-E30)</f>
        <v>0</v>
      </c>
      <c r="G30" s="14">
        <f>IF(OR(A30="",C30=""),"",$B$4-C30)</f>
        <v>0</v>
      </c>
      <c r="H30" s="15">
        <f>IF(A30="","",IF(F30&lt;=0,"完了",IF(G30&lt;0,"期日前",IF(G30&lt;=30,"1-30日",IF(G30&lt;=60,"31-60日",IF(G30&lt;=90,"61-90日",IF(G30&lt;=180,"91-180日","181日以上")))))))</f>
        <v>0</v>
      </c>
    </row>
    <row r="31" spans="1:8">
      <c r="A31" s="12"/>
      <c r="B31" s="9"/>
      <c r="C31" s="9"/>
      <c r="D31" s="13"/>
      <c r="E31" s="13"/>
      <c r="F31" s="14">
        <f>IF(A31="","",D31-E31)</f>
        <v>0</v>
      </c>
      <c r="G31" s="14">
        <f>IF(OR(A31="",C31=""),"",$B$4-C31)</f>
        <v>0</v>
      </c>
      <c r="H31" s="15">
        <f>IF(A31="","",IF(F31&lt;=0,"完了",IF(G31&lt;0,"期日前",IF(G31&lt;=30,"1-30日",IF(G31&lt;=60,"31-60日",IF(G31&lt;=90,"61-90日",IF(G31&lt;=180,"91-180日","181日以上")))))))</f>
        <v>0</v>
      </c>
    </row>
    <row r="32" spans="1:8">
      <c r="A32" s="12"/>
      <c r="B32" s="9"/>
      <c r="C32" s="9"/>
      <c r="D32" s="13"/>
      <c r="E32" s="13"/>
      <c r="F32" s="14">
        <f>IF(A32="","",D32-E32)</f>
        <v>0</v>
      </c>
      <c r="G32" s="14">
        <f>IF(OR(A32="",C32=""),"",$B$4-C32)</f>
        <v>0</v>
      </c>
      <c r="H32" s="15">
        <f>IF(A32="","",IF(F32&lt;=0,"完了",IF(G32&lt;0,"期日前",IF(G32&lt;=30,"1-30日",IF(G32&lt;=60,"31-60日",IF(G32&lt;=90,"61-90日",IF(G32&lt;=180,"91-180日","181日以上")))))))</f>
        <v>0</v>
      </c>
    </row>
    <row r="33" spans="1:8">
      <c r="A33" s="12"/>
      <c r="B33" s="9"/>
      <c r="C33" s="9"/>
      <c r="D33" s="13"/>
      <c r="E33" s="13"/>
      <c r="F33" s="14">
        <f>IF(A33="","",D33-E33)</f>
        <v>0</v>
      </c>
      <c r="G33" s="14">
        <f>IF(OR(A33="",C33=""),"",$B$4-C33)</f>
        <v>0</v>
      </c>
      <c r="H33" s="15">
        <f>IF(A33="","",IF(F33&lt;=0,"完了",IF(G33&lt;0,"期日前",IF(G33&lt;=30,"1-30日",IF(G33&lt;=60,"31-60日",IF(G33&lt;=90,"61-90日",IF(G33&lt;=180,"91-180日","181日以上")))))))</f>
        <v>0</v>
      </c>
    </row>
    <row r="34" spans="1:8">
      <c r="A34" s="12"/>
      <c r="B34" s="9"/>
      <c r="C34" s="9"/>
      <c r="D34" s="13"/>
      <c r="E34" s="13"/>
      <c r="F34" s="14">
        <f>IF(A34="","",D34-E34)</f>
        <v>0</v>
      </c>
      <c r="G34" s="14">
        <f>IF(OR(A34="",C34=""),"",$B$4-C34)</f>
        <v>0</v>
      </c>
      <c r="H34" s="15">
        <f>IF(A34="","",IF(F34&lt;=0,"完了",IF(G34&lt;0,"期日前",IF(G34&lt;=30,"1-30日",IF(G34&lt;=60,"31-60日",IF(G34&lt;=90,"61-90日",IF(G34&lt;=180,"91-180日","181日以上")))))))</f>
        <v>0</v>
      </c>
    </row>
    <row r="35" spans="1:8">
      <c r="A35" s="12"/>
      <c r="B35" s="9"/>
      <c r="C35" s="9"/>
      <c r="D35" s="13"/>
      <c r="E35" s="13"/>
      <c r="F35" s="14">
        <f>IF(A35="","",D35-E35)</f>
        <v>0</v>
      </c>
      <c r="G35" s="14">
        <f>IF(OR(A35="",C35=""),"",$B$4-C35)</f>
        <v>0</v>
      </c>
      <c r="H35" s="15">
        <f>IF(A35="","",IF(F35&lt;=0,"完了",IF(G35&lt;0,"期日前",IF(G35&lt;=30,"1-30日",IF(G35&lt;=60,"31-60日",IF(G35&lt;=90,"61-90日",IF(G35&lt;=180,"91-180日","181日以上")))))))</f>
        <v>0</v>
      </c>
    </row>
    <row r="36" spans="1:8">
      <c r="A36" s="12"/>
      <c r="B36" s="9"/>
      <c r="C36" s="9"/>
      <c r="D36" s="13"/>
      <c r="E36" s="13"/>
      <c r="F36" s="14">
        <f>IF(A36="","",D36-E36)</f>
        <v>0</v>
      </c>
      <c r="G36" s="14">
        <f>IF(OR(A36="",C36=""),"",$B$4-C36)</f>
        <v>0</v>
      </c>
      <c r="H36" s="15">
        <f>IF(A36="","",IF(F36&lt;=0,"完了",IF(G36&lt;0,"期日前",IF(G36&lt;=30,"1-30日",IF(G36&lt;=60,"31-60日",IF(G36&lt;=90,"61-90日",IF(G36&lt;=180,"91-180日","181日以上")))))))</f>
        <v>0</v>
      </c>
    </row>
    <row r="37" spans="1:8">
      <c r="A37" s="12"/>
      <c r="B37" s="9"/>
      <c r="C37" s="9"/>
      <c r="D37" s="13"/>
      <c r="E37" s="13"/>
      <c r="F37" s="14">
        <f>IF(A37="","",D37-E37)</f>
        <v>0</v>
      </c>
      <c r="G37" s="14">
        <f>IF(OR(A37="",C37=""),"",$B$4-C37)</f>
        <v>0</v>
      </c>
      <c r="H37" s="15">
        <f>IF(A37="","",IF(F37&lt;=0,"完了",IF(G37&lt;0,"期日前",IF(G37&lt;=30,"1-30日",IF(G37&lt;=60,"31-60日",IF(G37&lt;=90,"61-90日",IF(G37&lt;=180,"91-180日","181日以上")))))))</f>
        <v>0</v>
      </c>
    </row>
    <row r="38" spans="1:8">
      <c r="A38" s="12"/>
      <c r="B38" s="9"/>
      <c r="C38" s="9"/>
      <c r="D38" s="13"/>
      <c r="E38" s="13"/>
      <c r="F38" s="14">
        <f>IF(A38="","",D38-E38)</f>
        <v>0</v>
      </c>
      <c r="G38" s="14">
        <f>IF(OR(A38="",C38=""),"",$B$4-C38)</f>
        <v>0</v>
      </c>
      <c r="H38" s="15">
        <f>IF(A38="","",IF(F38&lt;=0,"完了",IF(G38&lt;0,"期日前",IF(G38&lt;=30,"1-30日",IF(G38&lt;=60,"31-60日",IF(G38&lt;=90,"61-90日",IF(G38&lt;=180,"91-180日","181日以上")))))))</f>
        <v>0</v>
      </c>
    </row>
    <row r="39" spans="1:8">
      <c r="A39" s="12"/>
      <c r="B39" s="9"/>
      <c r="C39" s="9"/>
      <c r="D39" s="13"/>
      <c r="E39" s="13"/>
      <c r="F39" s="14">
        <f>IF(A39="","",D39-E39)</f>
        <v>0</v>
      </c>
      <c r="G39" s="14">
        <f>IF(OR(A39="",C39=""),"",$B$4-C39)</f>
        <v>0</v>
      </c>
      <c r="H39" s="15">
        <f>IF(A39="","",IF(F39&lt;=0,"完了",IF(G39&lt;0,"期日前",IF(G39&lt;=30,"1-30日",IF(G39&lt;=60,"31-60日",IF(G39&lt;=90,"61-90日",IF(G39&lt;=180,"91-180日","181日以上")))))))</f>
        <v>0</v>
      </c>
    </row>
    <row r="40" spans="1:8">
      <c r="A40" s="12"/>
      <c r="B40" s="9"/>
      <c r="C40" s="9"/>
      <c r="D40" s="13"/>
      <c r="E40" s="13"/>
      <c r="F40" s="14">
        <f>IF(A40="","",D40-E40)</f>
        <v>0</v>
      </c>
      <c r="G40" s="14">
        <f>IF(OR(A40="",C40=""),"",$B$4-C40)</f>
        <v>0</v>
      </c>
      <c r="H40" s="15">
        <f>IF(A40="","",IF(F40&lt;=0,"完了",IF(G40&lt;0,"期日前",IF(G40&lt;=30,"1-30日",IF(G40&lt;=60,"31-60日",IF(G40&lt;=90,"61-90日",IF(G40&lt;=180,"91-180日","181日以上")))))))</f>
        <v>0</v>
      </c>
    </row>
    <row r="41" spans="1:8">
      <c r="A41" s="12"/>
      <c r="B41" s="9"/>
      <c r="C41" s="9"/>
      <c r="D41" s="13"/>
      <c r="E41" s="13"/>
      <c r="F41" s="14">
        <f>IF(A41="","",D41-E41)</f>
        <v>0</v>
      </c>
      <c r="G41" s="14">
        <f>IF(OR(A41="",C41=""),"",$B$4-C41)</f>
        <v>0</v>
      </c>
      <c r="H41" s="15">
        <f>IF(A41="","",IF(F41&lt;=0,"完了",IF(G41&lt;0,"期日前",IF(G41&lt;=30,"1-30日",IF(G41&lt;=60,"31-60日",IF(G41&lt;=90,"61-90日",IF(G41&lt;=180,"91-180日","181日以上")))))))</f>
        <v>0</v>
      </c>
    </row>
    <row r="42" spans="1:8">
      <c r="A42" s="12"/>
      <c r="B42" s="9"/>
      <c r="C42" s="9"/>
      <c r="D42" s="13"/>
      <c r="E42" s="13"/>
      <c r="F42" s="14">
        <f>IF(A42="","",D42-E42)</f>
        <v>0</v>
      </c>
      <c r="G42" s="14">
        <f>IF(OR(A42="",C42=""),"",$B$4-C42)</f>
        <v>0</v>
      </c>
      <c r="H42" s="15">
        <f>IF(A42="","",IF(F42&lt;=0,"完了",IF(G42&lt;0,"期日前",IF(G42&lt;=30,"1-30日",IF(G42&lt;=60,"31-60日",IF(G42&lt;=90,"61-90日",IF(G42&lt;=180,"91-180日","181日以上")))))))</f>
        <v>0</v>
      </c>
    </row>
    <row r="43" spans="1:8">
      <c r="A43" s="12"/>
      <c r="B43" s="9"/>
      <c r="C43" s="9"/>
      <c r="D43" s="13"/>
      <c r="E43" s="13"/>
      <c r="F43" s="14">
        <f>IF(A43="","",D43-E43)</f>
        <v>0</v>
      </c>
      <c r="G43" s="14">
        <f>IF(OR(A43="",C43=""),"",$B$4-C43)</f>
        <v>0</v>
      </c>
      <c r="H43" s="15">
        <f>IF(A43="","",IF(F43&lt;=0,"完了",IF(G43&lt;0,"期日前",IF(G43&lt;=30,"1-30日",IF(G43&lt;=60,"31-60日",IF(G43&lt;=90,"61-90日",IF(G43&lt;=180,"91-180日","181日以上")))))))</f>
        <v>0</v>
      </c>
    </row>
    <row r="44" spans="1:8">
      <c r="A44" s="12"/>
      <c r="B44" s="9"/>
      <c r="C44" s="9"/>
      <c r="D44" s="13"/>
      <c r="E44" s="13"/>
      <c r="F44" s="14">
        <f>IF(A44="","",D44-E44)</f>
        <v>0</v>
      </c>
      <c r="G44" s="14">
        <f>IF(OR(A44="",C44=""),"",$B$4-C44)</f>
        <v>0</v>
      </c>
      <c r="H44" s="15">
        <f>IF(A44="","",IF(F44&lt;=0,"完了",IF(G44&lt;0,"期日前",IF(G44&lt;=30,"1-30日",IF(G44&lt;=60,"31-60日",IF(G44&lt;=90,"61-90日",IF(G44&lt;=180,"91-180日","181日以上")))))))</f>
        <v>0</v>
      </c>
    </row>
    <row r="45" spans="1:8">
      <c r="A45" s="12"/>
      <c r="B45" s="9"/>
      <c r="C45" s="9"/>
      <c r="D45" s="13"/>
      <c r="E45" s="13"/>
      <c r="F45" s="14">
        <f>IF(A45="","",D45-E45)</f>
        <v>0</v>
      </c>
      <c r="G45" s="14">
        <f>IF(OR(A45="",C45=""),"",$B$4-C45)</f>
        <v>0</v>
      </c>
      <c r="H45" s="15">
        <f>IF(A45="","",IF(F45&lt;=0,"完了",IF(G45&lt;0,"期日前",IF(G45&lt;=30,"1-30日",IF(G45&lt;=60,"31-60日",IF(G45&lt;=90,"61-90日",IF(G45&lt;=180,"91-180日","181日以上")))))))</f>
        <v>0</v>
      </c>
    </row>
    <row r="46" spans="1:8">
      <c r="A46" s="12"/>
      <c r="B46" s="9"/>
      <c r="C46" s="9"/>
      <c r="D46" s="13"/>
      <c r="E46" s="13"/>
      <c r="F46" s="14">
        <f>IF(A46="","",D46-E46)</f>
        <v>0</v>
      </c>
      <c r="G46" s="14">
        <f>IF(OR(A46="",C46=""),"",$B$4-C46)</f>
        <v>0</v>
      </c>
      <c r="H46" s="15">
        <f>IF(A46="","",IF(F46&lt;=0,"完了",IF(G46&lt;0,"期日前",IF(G46&lt;=30,"1-30日",IF(G46&lt;=60,"31-60日",IF(G46&lt;=90,"61-90日",IF(G46&lt;=180,"91-180日","181日以上")))))))</f>
        <v>0</v>
      </c>
    </row>
    <row r="47" spans="1:8">
      <c r="A47" s="12"/>
      <c r="B47" s="9"/>
      <c r="C47" s="9"/>
      <c r="D47" s="13"/>
      <c r="E47" s="13"/>
      <c r="F47" s="14">
        <f>IF(A47="","",D47-E47)</f>
        <v>0</v>
      </c>
      <c r="G47" s="14">
        <f>IF(OR(A47="",C47=""),"",$B$4-C47)</f>
        <v>0</v>
      </c>
      <c r="H47" s="15">
        <f>IF(A47="","",IF(F47&lt;=0,"完了",IF(G47&lt;0,"期日前",IF(G47&lt;=30,"1-30日",IF(G47&lt;=60,"31-60日",IF(G47&lt;=90,"61-90日",IF(G47&lt;=180,"91-180日","181日以上")))))))</f>
        <v>0</v>
      </c>
    </row>
    <row r="48" spans="1:8">
      <c r="A48" s="12"/>
      <c r="B48" s="9"/>
      <c r="C48" s="9"/>
      <c r="D48" s="13"/>
      <c r="E48" s="13"/>
      <c r="F48" s="14">
        <f>IF(A48="","",D48-E48)</f>
        <v>0</v>
      </c>
      <c r="G48" s="14">
        <f>IF(OR(A48="",C48=""),"",$B$4-C48)</f>
        <v>0</v>
      </c>
      <c r="H48" s="15">
        <f>IF(A48="","",IF(F48&lt;=0,"完了",IF(G48&lt;0,"期日前",IF(G48&lt;=30,"1-30日",IF(G48&lt;=60,"31-60日",IF(G48&lt;=90,"61-90日",IF(G48&lt;=180,"91-180日","181日以上")))))))</f>
        <v>0</v>
      </c>
    </row>
    <row r="49" spans="1:8">
      <c r="A49" s="12"/>
      <c r="B49" s="9"/>
      <c r="C49" s="9"/>
      <c r="D49" s="13"/>
      <c r="E49" s="13"/>
      <c r="F49" s="14">
        <f>IF(A49="","",D49-E49)</f>
        <v>0</v>
      </c>
      <c r="G49" s="14">
        <f>IF(OR(A49="",C49=""),"",$B$4-C49)</f>
        <v>0</v>
      </c>
      <c r="H49" s="15">
        <f>IF(A49="","",IF(F49&lt;=0,"完了",IF(G49&lt;0,"期日前",IF(G49&lt;=30,"1-30日",IF(G49&lt;=60,"31-60日",IF(G49&lt;=90,"61-90日",IF(G49&lt;=180,"91-180日","181日以上")))))))</f>
        <v>0</v>
      </c>
    </row>
    <row r="50" spans="1:8">
      <c r="A50" s="12"/>
      <c r="B50" s="9"/>
      <c r="C50" s="9"/>
      <c r="D50" s="13"/>
      <c r="E50" s="13"/>
      <c r="F50" s="14">
        <f>IF(A50="","",D50-E50)</f>
        <v>0</v>
      </c>
      <c r="G50" s="14">
        <f>IF(OR(A50="",C50=""),"",$B$4-C50)</f>
        <v>0</v>
      </c>
      <c r="H50" s="15">
        <f>IF(A50="","",IF(F50&lt;=0,"完了",IF(G50&lt;0,"期日前",IF(G50&lt;=30,"1-30日",IF(G50&lt;=60,"31-60日",IF(G50&lt;=90,"61-90日",IF(G50&lt;=180,"91-180日","181日以上")))))))</f>
        <v>0</v>
      </c>
    </row>
    <row r="51" spans="1:8">
      <c r="A51" s="12"/>
      <c r="B51" s="9"/>
      <c r="C51" s="9"/>
      <c r="D51" s="13"/>
      <c r="E51" s="13"/>
      <c r="F51" s="14">
        <f>IF(A51="","",D51-E51)</f>
        <v>0</v>
      </c>
      <c r="G51" s="14">
        <f>IF(OR(A51="",C51=""),"",$B$4-C51)</f>
        <v>0</v>
      </c>
      <c r="H51" s="15">
        <f>IF(A51="","",IF(F51&lt;=0,"完了",IF(G51&lt;0,"期日前",IF(G51&lt;=30,"1-30日",IF(G51&lt;=60,"31-60日",IF(G51&lt;=90,"61-90日",IF(G51&lt;=180,"91-180日","181日以上")))))))</f>
        <v>0</v>
      </c>
    </row>
    <row r="52" spans="1:8">
      <c r="A52" s="12"/>
      <c r="B52" s="9"/>
      <c r="C52" s="9"/>
      <c r="D52" s="13"/>
      <c r="E52" s="13"/>
      <c r="F52" s="14">
        <f>IF(A52="","",D52-E52)</f>
        <v>0</v>
      </c>
      <c r="G52" s="14">
        <f>IF(OR(A52="",C52=""),"",$B$4-C52)</f>
        <v>0</v>
      </c>
      <c r="H52" s="15">
        <f>IF(A52="","",IF(F52&lt;=0,"完了",IF(G52&lt;0,"期日前",IF(G52&lt;=30,"1-30日",IF(G52&lt;=60,"31-60日",IF(G52&lt;=90,"61-90日",IF(G52&lt;=180,"91-180日","181日以上")))))))</f>
        <v>0</v>
      </c>
    </row>
    <row r="53" spans="1:8">
      <c r="A53" s="12"/>
      <c r="B53" s="9"/>
      <c r="C53" s="9"/>
      <c r="D53" s="13"/>
      <c r="E53" s="13"/>
      <c r="F53" s="14">
        <f>IF(A53="","",D53-E53)</f>
        <v>0</v>
      </c>
      <c r="G53" s="14">
        <f>IF(OR(A53="",C53=""),"",$B$4-C53)</f>
        <v>0</v>
      </c>
      <c r="H53" s="15">
        <f>IF(A53="","",IF(F53&lt;=0,"完了",IF(G53&lt;0,"期日前",IF(G53&lt;=30,"1-30日",IF(G53&lt;=60,"31-60日",IF(G53&lt;=90,"61-90日",IF(G53&lt;=180,"91-180日","181日以上")))))))</f>
        <v>0</v>
      </c>
    </row>
    <row r="54" spans="1:8">
      <c r="A54" s="12"/>
      <c r="B54" s="9"/>
      <c r="C54" s="9"/>
      <c r="D54" s="13"/>
      <c r="E54" s="13"/>
      <c r="F54" s="14">
        <f>IF(A54="","",D54-E54)</f>
        <v>0</v>
      </c>
      <c r="G54" s="14">
        <f>IF(OR(A54="",C54=""),"",$B$4-C54)</f>
        <v>0</v>
      </c>
      <c r="H54" s="15">
        <f>IF(A54="","",IF(F54&lt;=0,"完了",IF(G54&lt;0,"期日前",IF(G54&lt;=30,"1-30日",IF(G54&lt;=60,"31-60日",IF(G54&lt;=90,"61-90日",IF(G54&lt;=180,"91-180日","181日以上")))))))</f>
        <v>0</v>
      </c>
    </row>
    <row r="55" spans="1:8">
      <c r="A55" s="12"/>
      <c r="B55" s="9"/>
      <c r="C55" s="9"/>
      <c r="D55" s="13"/>
      <c r="E55" s="13"/>
      <c r="F55" s="14">
        <f>IF(A55="","",D55-E55)</f>
        <v>0</v>
      </c>
      <c r="G55" s="14">
        <f>IF(OR(A55="",C55=""),"",$B$4-C55)</f>
        <v>0</v>
      </c>
      <c r="H55" s="15">
        <f>IF(A55="","",IF(F55&lt;=0,"完了",IF(G55&lt;0,"期日前",IF(G55&lt;=30,"1-30日",IF(G55&lt;=60,"31-60日",IF(G55&lt;=90,"61-90日",IF(G55&lt;=180,"91-180日","181日以上")))))))</f>
        <v>0</v>
      </c>
    </row>
    <row r="56" spans="1:8">
      <c r="A56" s="12"/>
      <c r="B56" s="9"/>
      <c r="C56" s="9"/>
      <c r="D56" s="13"/>
      <c r="E56" s="13"/>
      <c r="F56" s="14">
        <f>IF(A56="","",D56-E56)</f>
        <v>0</v>
      </c>
      <c r="G56" s="14">
        <f>IF(OR(A56="",C56=""),"",$B$4-C56)</f>
        <v>0</v>
      </c>
      <c r="H56" s="15">
        <f>IF(A56="","",IF(F56&lt;=0,"完了",IF(G56&lt;0,"期日前",IF(G56&lt;=30,"1-30日",IF(G56&lt;=60,"31-60日",IF(G56&lt;=90,"61-90日",IF(G56&lt;=180,"91-180日","181日以上")))))))</f>
        <v>0</v>
      </c>
    </row>
    <row r="57" spans="1:8">
      <c r="A57" s="12"/>
      <c r="B57" s="9"/>
      <c r="C57" s="9"/>
      <c r="D57" s="13"/>
      <c r="E57" s="13"/>
      <c r="F57" s="14">
        <f>IF(A57="","",D57-E57)</f>
        <v>0</v>
      </c>
      <c r="G57" s="14">
        <f>IF(OR(A57="",C57=""),"",$B$4-C57)</f>
        <v>0</v>
      </c>
      <c r="H57" s="15">
        <f>IF(A57="","",IF(F57&lt;=0,"完了",IF(G57&lt;0,"期日前",IF(G57&lt;=30,"1-30日",IF(G57&lt;=60,"31-60日",IF(G57&lt;=90,"61-90日",IF(G57&lt;=180,"91-180日","181日以上")))))))</f>
        <v>0</v>
      </c>
    </row>
    <row r="58" spans="1:8">
      <c r="A58" s="12"/>
      <c r="B58" s="9"/>
      <c r="C58" s="9"/>
      <c r="D58" s="13"/>
      <c r="E58" s="13"/>
      <c r="F58" s="14">
        <f>IF(A58="","",D58-E58)</f>
        <v>0</v>
      </c>
      <c r="G58" s="14">
        <f>IF(OR(A58="",C58=""),"",$B$4-C58)</f>
        <v>0</v>
      </c>
      <c r="H58" s="15">
        <f>IF(A58="","",IF(F58&lt;=0,"完了",IF(G58&lt;0,"期日前",IF(G58&lt;=30,"1-30日",IF(G58&lt;=60,"31-60日",IF(G58&lt;=90,"61-90日",IF(G58&lt;=180,"91-180日","181日以上")))))))</f>
        <v>0</v>
      </c>
    </row>
    <row r="59" spans="1:8">
      <c r="A59" s="12"/>
      <c r="B59" s="9"/>
      <c r="C59" s="9"/>
      <c r="D59" s="13"/>
      <c r="E59" s="13"/>
      <c r="F59" s="14">
        <f>IF(A59="","",D59-E59)</f>
        <v>0</v>
      </c>
      <c r="G59" s="14">
        <f>IF(OR(A59="",C59=""),"",$B$4-C59)</f>
        <v>0</v>
      </c>
      <c r="H59" s="15">
        <f>IF(A59="","",IF(F59&lt;=0,"完了",IF(G59&lt;0,"期日前",IF(G59&lt;=30,"1-30日",IF(G59&lt;=60,"31-60日",IF(G59&lt;=90,"61-90日",IF(G59&lt;=180,"91-180日","181日以上")))))))</f>
        <v>0</v>
      </c>
    </row>
    <row r="60" spans="1:8">
      <c r="A60" s="12"/>
      <c r="B60" s="9"/>
      <c r="C60" s="9"/>
      <c r="D60" s="13"/>
      <c r="E60" s="13"/>
      <c r="F60" s="14">
        <f>IF(A60="","",D60-E60)</f>
        <v>0</v>
      </c>
      <c r="G60" s="14">
        <f>IF(OR(A60="",C60=""),"",$B$4-C60)</f>
        <v>0</v>
      </c>
      <c r="H60" s="15">
        <f>IF(A60="","",IF(F60&lt;=0,"完了",IF(G60&lt;0,"期日前",IF(G60&lt;=30,"1-30日",IF(G60&lt;=60,"31-60日",IF(G60&lt;=90,"61-90日",IF(G60&lt;=180,"91-180日","181日以上")))))))</f>
        <v>0</v>
      </c>
    </row>
    <row r="61" spans="1:8">
      <c r="A61" s="12"/>
      <c r="B61" s="9"/>
      <c r="C61" s="9"/>
      <c r="D61" s="13"/>
      <c r="E61" s="13"/>
      <c r="F61" s="14">
        <f>IF(A61="","",D61-E61)</f>
        <v>0</v>
      </c>
      <c r="G61" s="14">
        <f>IF(OR(A61="",C61=""),"",$B$4-C61)</f>
        <v>0</v>
      </c>
      <c r="H61" s="15">
        <f>IF(A61="","",IF(F61&lt;=0,"完了",IF(G61&lt;0,"期日前",IF(G61&lt;=30,"1-30日",IF(G61&lt;=60,"31-60日",IF(G61&lt;=90,"61-90日",IF(G61&lt;=180,"91-180日","181日以上")))))))</f>
        <v>0</v>
      </c>
    </row>
    <row r="62" spans="1:8">
      <c r="A62" s="12"/>
      <c r="B62" s="9"/>
      <c r="C62" s="9"/>
      <c r="D62" s="13"/>
      <c r="E62" s="13"/>
      <c r="F62" s="14">
        <f>IF(A62="","",D62-E62)</f>
        <v>0</v>
      </c>
      <c r="G62" s="14">
        <f>IF(OR(A62="",C62=""),"",$B$4-C62)</f>
        <v>0</v>
      </c>
      <c r="H62" s="15">
        <f>IF(A62="","",IF(F62&lt;=0,"完了",IF(G62&lt;0,"期日前",IF(G62&lt;=30,"1-30日",IF(G62&lt;=60,"31-60日",IF(G62&lt;=90,"61-90日",IF(G62&lt;=180,"91-180日","181日以上")))))))</f>
        <v>0</v>
      </c>
    </row>
    <row r="63" spans="1:8">
      <c r="A63" s="12"/>
      <c r="B63" s="9"/>
      <c r="C63" s="9"/>
      <c r="D63" s="13"/>
      <c r="E63" s="13"/>
      <c r="F63" s="14">
        <f>IF(A63="","",D63-E63)</f>
        <v>0</v>
      </c>
      <c r="G63" s="14">
        <f>IF(OR(A63="",C63=""),"",$B$4-C63)</f>
        <v>0</v>
      </c>
      <c r="H63" s="15">
        <f>IF(A63="","",IF(F63&lt;=0,"完了",IF(G63&lt;0,"期日前",IF(G63&lt;=30,"1-30日",IF(G63&lt;=60,"31-60日",IF(G63&lt;=90,"61-90日",IF(G63&lt;=180,"91-180日","181日以上")))))))</f>
        <v>0</v>
      </c>
    </row>
    <row r="64" spans="1:8">
      <c r="A64" s="12"/>
      <c r="B64" s="9"/>
      <c r="C64" s="9"/>
      <c r="D64" s="13"/>
      <c r="E64" s="13"/>
      <c r="F64" s="14">
        <f>IF(A64="","",D64-E64)</f>
        <v>0</v>
      </c>
      <c r="G64" s="14">
        <f>IF(OR(A64="",C64=""),"",$B$4-C64)</f>
        <v>0</v>
      </c>
      <c r="H64" s="15">
        <f>IF(A64="","",IF(F64&lt;=0,"完了",IF(G64&lt;0,"期日前",IF(G64&lt;=30,"1-30日",IF(G64&lt;=60,"31-60日",IF(G64&lt;=90,"61-90日",IF(G64&lt;=180,"91-180日","181日以上")))))))</f>
        <v>0</v>
      </c>
    </row>
    <row r="65" spans="1:8">
      <c r="A65" s="12"/>
      <c r="B65" s="9"/>
      <c r="C65" s="9"/>
      <c r="D65" s="13"/>
      <c r="E65" s="13"/>
      <c r="F65" s="14">
        <f>IF(A65="","",D65-E65)</f>
        <v>0</v>
      </c>
      <c r="G65" s="14">
        <f>IF(OR(A65="",C65=""),"",$B$4-C65)</f>
        <v>0</v>
      </c>
      <c r="H65" s="15">
        <f>IF(A65="","",IF(F65&lt;=0,"完了",IF(G65&lt;0,"期日前",IF(G65&lt;=30,"1-30日",IF(G65&lt;=60,"31-60日",IF(G65&lt;=90,"61-90日",IF(G65&lt;=180,"91-180日","181日以上")))))))</f>
        <v>0</v>
      </c>
    </row>
    <row r="66" spans="1:8">
      <c r="A66" s="12"/>
      <c r="B66" s="9"/>
      <c r="C66" s="9"/>
      <c r="D66" s="13"/>
      <c r="E66" s="13"/>
      <c r="F66" s="14">
        <f>IF(A66="","",D66-E66)</f>
        <v>0</v>
      </c>
      <c r="G66" s="14">
        <f>IF(OR(A66="",C66=""),"",$B$4-C66)</f>
        <v>0</v>
      </c>
      <c r="H66" s="15">
        <f>IF(A66="","",IF(F66&lt;=0,"完了",IF(G66&lt;0,"期日前",IF(G66&lt;=30,"1-30日",IF(G66&lt;=60,"31-60日",IF(G66&lt;=90,"61-90日",IF(G66&lt;=180,"91-180日","181日以上")))))))</f>
        <v>0</v>
      </c>
    </row>
    <row r="67" spans="1:8">
      <c r="A67" s="12"/>
      <c r="B67" s="9"/>
      <c r="C67" s="9"/>
      <c r="D67" s="13"/>
      <c r="E67" s="13"/>
      <c r="F67" s="14">
        <f>IF(A67="","",D67-E67)</f>
        <v>0</v>
      </c>
      <c r="G67" s="14">
        <f>IF(OR(A67="",C67=""),"",$B$4-C67)</f>
        <v>0</v>
      </c>
      <c r="H67" s="15">
        <f>IF(A67="","",IF(F67&lt;=0,"完了",IF(G67&lt;0,"期日前",IF(G67&lt;=30,"1-30日",IF(G67&lt;=60,"31-60日",IF(G67&lt;=90,"61-90日",IF(G67&lt;=180,"91-180日","181日以上")))))))</f>
        <v>0</v>
      </c>
    </row>
    <row r="68" spans="1:8">
      <c r="A68" s="12"/>
      <c r="B68" s="9"/>
      <c r="C68" s="9"/>
      <c r="D68" s="13"/>
      <c r="E68" s="13"/>
      <c r="F68" s="14">
        <f>IF(A68="","",D68-E68)</f>
        <v>0</v>
      </c>
      <c r="G68" s="14">
        <f>IF(OR(A68="",C68=""),"",$B$4-C68)</f>
        <v>0</v>
      </c>
      <c r="H68" s="15">
        <f>IF(A68="","",IF(F68&lt;=0,"完了",IF(G68&lt;0,"期日前",IF(G68&lt;=30,"1-30日",IF(G68&lt;=60,"31-60日",IF(G68&lt;=90,"61-90日",IF(G68&lt;=180,"91-180日","181日以上")))))))</f>
        <v>0</v>
      </c>
    </row>
    <row r="69" spans="1:8">
      <c r="A69" s="12"/>
      <c r="B69" s="9"/>
      <c r="C69" s="9"/>
      <c r="D69" s="13"/>
      <c r="E69" s="13"/>
      <c r="F69" s="14">
        <f>IF(A69="","",D69-E69)</f>
        <v>0</v>
      </c>
      <c r="G69" s="14">
        <f>IF(OR(A69="",C69=""),"",$B$4-C69)</f>
        <v>0</v>
      </c>
      <c r="H69" s="15">
        <f>IF(A69="","",IF(F69&lt;=0,"完了",IF(G69&lt;0,"期日前",IF(G69&lt;=30,"1-30日",IF(G69&lt;=60,"31-60日",IF(G69&lt;=90,"61-90日",IF(G69&lt;=180,"91-180日","181日以上")))))))</f>
        <v>0</v>
      </c>
    </row>
    <row r="70" spans="1:8">
      <c r="A70" s="12"/>
      <c r="B70" s="9"/>
      <c r="C70" s="9"/>
      <c r="D70" s="13"/>
      <c r="E70" s="13"/>
      <c r="F70" s="14">
        <f>IF(A70="","",D70-E70)</f>
        <v>0</v>
      </c>
      <c r="G70" s="14">
        <f>IF(OR(A70="",C70=""),"",$B$4-C70)</f>
        <v>0</v>
      </c>
      <c r="H70" s="15">
        <f>IF(A70="","",IF(F70&lt;=0,"完了",IF(G70&lt;0,"期日前",IF(G70&lt;=30,"1-30日",IF(G70&lt;=60,"31-60日",IF(G70&lt;=90,"61-90日",IF(G70&lt;=180,"91-180日","181日以上")))))))</f>
        <v>0</v>
      </c>
    </row>
    <row r="71" spans="1:8">
      <c r="A71" s="12"/>
      <c r="B71" s="9"/>
      <c r="C71" s="9"/>
      <c r="D71" s="13"/>
      <c r="E71" s="13"/>
      <c r="F71" s="14">
        <f>IF(A71="","",D71-E71)</f>
        <v>0</v>
      </c>
      <c r="G71" s="14">
        <f>IF(OR(A71="",C71=""),"",$B$4-C71)</f>
        <v>0</v>
      </c>
      <c r="H71" s="15">
        <f>IF(A71="","",IF(F71&lt;=0,"完了",IF(G71&lt;0,"期日前",IF(G71&lt;=30,"1-30日",IF(G71&lt;=60,"31-60日",IF(G71&lt;=90,"61-90日",IF(G71&lt;=180,"91-180日","181日以上")))))))</f>
        <v>0</v>
      </c>
    </row>
    <row r="72" spans="1:8">
      <c r="A72" s="12"/>
      <c r="B72" s="9"/>
      <c r="C72" s="9"/>
      <c r="D72" s="13"/>
      <c r="E72" s="13"/>
      <c r="F72" s="14">
        <f>IF(A72="","",D72-E72)</f>
        <v>0</v>
      </c>
      <c r="G72" s="14">
        <f>IF(OR(A72="",C72=""),"",$B$4-C72)</f>
        <v>0</v>
      </c>
      <c r="H72" s="15">
        <f>IF(A72="","",IF(F72&lt;=0,"完了",IF(G72&lt;0,"期日前",IF(G72&lt;=30,"1-30日",IF(G72&lt;=60,"31-60日",IF(G72&lt;=90,"61-90日",IF(G72&lt;=180,"91-180日","181日以上")))))))</f>
        <v>0</v>
      </c>
    </row>
    <row r="73" spans="1:8">
      <c r="A73" s="12"/>
      <c r="B73" s="9"/>
      <c r="C73" s="9"/>
      <c r="D73" s="13"/>
      <c r="E73" s="13"/>
      <c r="F73" s="14">
        <f>IF(A73="","",D73-E73)</f>
        <v>0</v>
      </c>
      <c r="G73" s="14">
        <f>IF(OR(A73="",C73=""),"",$B$4-C73)</f>
        <v>0</v>
      </c>
      <c r="H73" s="15">
        <f>IF(A73="","",IF(F73&lt;=0,"完了",IF(G73&lt;0,"期日前",IF(G73&lt;=30,"1-30日",IF(G73&lt;=60,"31-60日",IF(G73&lt;=90,"61-90日",IF(G73&lt;=180,"91-180日","181日以上")))))))</f>
        <v>0</v>
      </c>
    </row>
    <row r="74" spans="1:8">
      <c r="A74" s="12"/>
      <c r="B74" s="9"/>
      <c r="C74" s="9"/>
      <c r="D74" s="13"/>
      <c r="E74" s="13"/>
      <c r="F74" s="14">
        <f>IF(A74="","",D74-E74)</f>
        <v>0</v>
      </c>
      <c r="G74" s="14">
        <f>IF(OR(A74="",C74=""),"",$B$4-C74)</f>
        <v>0</v>
      </c>
      <c r="H74" s="15">
        <f>IF(A74="","",IF(F74&lt;=0,"完了",IF(G74&lt;0,"期日前",IF(G74&lt;=30,"1-30日",IF(G74&lt;=60,"31-60日",IF(G74&lt;=90,"61-90日",IF(G74&lt;=180,"91-180日","181日以上")))))))</f>
        <v>0</v>
      </c>
    </row>
    <row r="75" spans="1:8">
      <c r="A75" s="12"/>
      <c r="B75" s="9"/>
      <c r="C75" s="9"/>
      <c r="D75" s="13"/>
      <c r="E75" s="13"/>
      <c r="F75" s="14">
        <f>IF(A75="","",D75-E75)</f>
        <v>0</v>
      </c>
      <c r="G75" s="14">
        <f>IF(OR(A75="",C75=""),"",$B$4-C75)</f>
        <v>0</v>
      </c>
      <c r="H75" s="15">
        <f>IF(A75="","",IF(F75&lt;=0,"完了",IF(G75&lt;0,"期日前",IF(G75&lt;=30,"1-30日",IF(G75&lt;=60,"31-60日",IF(G75&lt;=90,"61-90日",IF(G75&lt;=180,"91-180日","181日以上")))))))</f>
        <v>0</v>
      </c>
    </row>
    <row r="76" spans="1:8">
      <c r="A76" s="12"/>
      <c r="B76" s="9"/>
      <c r="C76" s="9"/>
      <c r="D76" s="13"/>
      <c r="E76" s="13"/>
      <c r="F76" s="14">
        <f>IF(A76="","",D76-E76)</f>
        <v>0</v>
      </c>
      <c r="G76" s="14">
        <f>IF(OR(A76="",C76=""),"",$B$4-C76)</f>
        <v>0</v>
      </c>
      <c r="H76" s="15">
        <f>IF(A76="","",IF(F76&lt;=0,"完了",IF(G76&lt;0,"期日前",IF(G76&lt;=30,"1-30日",IF(G76&lt;=60,"31-60日",IF(G76&lt;=90,"61-90日",IF(G76&lt;=180,"91-180日","181日以上")))))))</f>
        <v>0</v>
      </c>
    </row>
    <row r="77" spans="1:8">
      <c r="A77" s="12"/>
      <c r="B77" s="9"/>
      <c r="C77" s="9"/>
      <c r="D77" s="13"/>
      <c r="E77" s="13"/>
      <c r="F77" s="14">
        <f>IF(A77="","",D77-E77)</f>
        <v>0</v>
      </c>
      <c r="G77" s="14">
        <f>IF(OR(A77="",C77=""),"",$B$4-C77)</f>
        <v>0</v>
      </c>
      <c r="H77" s="15">
        <f>IF(A77="","",IF(F77&lt;=0,"完了",IF(G77&lt;0,"期日前",IF(G77&lt;=30,"1-30日",IF(G77&lt;=60,"31-60日",IF(G77&lt;=90,"61-90日",IF(G77&lt;=180,"91-180日","181日以上")))))))</f>
        <v>0</v>
      </c>
    </row>
    <row r="78" spans="1:8">
      <c r="A78" s="12"/>
      <c r="B78" s="9"/>
      <c r="C78" s="9"/>
      <c r="D78" s="13"/>
      <c r="E78" s="13"/>
      <c r="F78" s="14">
        <f>IF(A78="","",D78-E78)</f>
        <v>0</v>
      </c>
      <c r="G78" s="14">
        <f>IF(OR(A78="",C78=""),"",$B$4-C78)</f>
        <v>0</v>
      </c>
      <c r="H78" s="15">
        <f>IF(A78="","",IF(F78&lt;=0,"完了",IF(G78&lt;0,"期日前",IF(G78&lt;=30,"1-30日",IF(G78&lt;=60,"31-60日",IF(G78&lt;=90,"61-90日",IF(G78&lt;=180,"91-180日","181日以上")))))))</f>
        <v>0</v>
      </c>
    </row>
    <row r="79" spans="1:8">
      <c r="A79" s="12"/>
      <c r="B79" s="9"/>
      <c r="C79" s="9"/>
      <c r="D79" s="13"/>
      <c r="E79" s="13"/>
      <c r="F79" s="14">
        <f>IF(A79="","",D79-E79)</f>
        <v>0</v>
      </c>
      <c r="G79" s="14">
        <f>IF(OR(A79="",C79=""),"",$B$4-C79)</f>
        <v>0</v>
      </c>
      <c r="H79" s="15">
        <f>IF(A79="","",IF(F79&lt;=0,"完了",IF(G79&lt;0,"期日前",IF(G79&lt;=30,"1-30日",IF(G79&lt;=60,"31-60日",IF(G79&lt;=90,"61-90日",IF(G79&lt;=180,"91-180日","181日以上")))))))</f>
        <v>0</v>
      </c>
    </row>
    <row r="80" spans="1:8">
      <c r="A80" s="12"/>
      <c r="B80" s="9"/>
      <c r="C80" s="9"/>
      <c r="D80" s="13"/>
      <c r="E80" s="13"/>
      <c r="F80" s="14">
        <f>IF(A80="","",D80-E80)</f>
        <v>0</v>
      </c>
      <c r="G80" s="14">
        <f>IF(OR(A80="",C80=""),"",$B$4-C80)</f>
        <v>0</v>
      </c>
      <c r="H80" s="15">
        <f>IF(A80="","",IF(F80&lt;=0,"完了",IF(G80&lt;0,"期日前",IF(G80&lt;=30,"1-30日",IF(G80&lt;=60,"31-60日",IF(G80&lt;=90,"61-90日",IF(G80&lt;=180,"91-180日","181日以上")))))))</f>
        <v>0</v>
      </c>
    </row>
    <row r="81" spans="1:8">
      <c r="A81" s="12"/>
      <c r="B81" s="9"/>
      <c r="C81" s="9"/>
      <c r="D81" s="13"/>
      <c r="E81" s="13"/>
      <c r="F81" s="14">
        <f>IF(A81="","",D81-E81)</f>
        <v>0</v>
      </c>
      <c r="G81" s="14">
        <f>IF(OR(A81="",C81=""),"",$B$4-C81)</f>
        <v>0</v>
      </c>
      <c r="H81" s="15">
        <f>IF(A81="","",IF(F81&lt;=0,"完了",IF(G81&lt;0,"期日前",IF(G81&lt;=30,"1-30日",IF(G81&lt;=60,"31-60日",IF(G81&lt;=90,"61-90日",IF(G81&lt;=180,"91-180日","181日以上")))))))</f>
        <v>0</v>
      </c>
    </row>
    <row r="82" spans="1:8">
      <c r="A82" s="12"/>
      <c r="B82" s="9"/>
      <c r="C82" s="9"/>
      <c r="D82" s="13"/>
      <c r="E82" s="13"/>
      <c r="F82" s="14">
        <f>IF(A82="","",D82-E82)</f>
        <v>0</v>
      </c>
      <c r="G82" s="14">
        <f>IF(OR(A82="",C82=""),"",$B$4-C82)</f>
        <v>0</v>
      </c>
      <c r="H82" s="15">
        <f>IF(A82="","",IF(F82&lt;=0,"完了",IF(G82&lt;0,"期日前",IF(G82&lt;=30,"1-30日",IF(G82&lt;=60,"31-60日",IF(G82&lt;=90,"61-90日",IF(G82&lt;=180,"91-180日","181日以上")))))))</f>
        <v>0</v>
      </c>
    </row>
    <row r="83" spans="1:8">
      <c r="A83" s="12"/>
      <c r="B83" s="9"/>
      <c r="C83" s="9"/>
      <c r="D83" s="13"/>
      <c r="E83" s="13"/>
      <c r="F83" s="14">
        <f>IF(A83="","",D83-E83)</f>
        <v>0</v>
      </c>
      <c r="G83" s="14">
        <f>IF(OR(A83="",C83=""),"",$B$4-C83)</f>
        <v>0</v>
      </c>
      <c r="H83" s="15">
        <f>IF(A83="","",IF(F83&lt;=0,"完了",IF(G83&lt;0,"期日前",IF(G83&lt;=30,"1-30日",IF(G83&lt;=60,"31-60日",IF(G83&lt;=90,"61-90日",IF(G83&lt;=180,"91-180日","181日以上")))))))</f>
        <v>0</v>
      </c>
    </row>
    <row r="84" spans="1:8">
      <c r="A84" s="12"/>
      <c r="B84" s="9"/>
      <c r="C84" s="9"/>
      <c r="D84" s="13"/>
      <c r="E84" s="13"/>
      <c r="F84" s="14">
        <f>IF(A84="","",D84-E84)</f>
        <v>0</v>
      </c>
      <c r="G84" s="14">
        <f>IF(OR(A84="",C84=""),"",$B$4-C84)</f>
        <v>0</v>
      </c>
      <c r="H84" s="15">
        <f>IF(A84="","",IF(F84&lt;=0,"完了",IF(G84&lt;0,"期日前",IF(G84&lt;=30,"1-30日",IF(G84&lt;=60,"31-60日",IF(G84&lt;=90,"61-90日",IF(G84&lt;=180,"91-180日","181日以上")))))))</f>
        <v>0</v>
      </c>
    </row>
    <row r="85" spans="1:8">
      <c r="A85" s="12"/>
      <c r="B85" s="9"/>
      <c r="C85" s="9"/>
      <c r="D85" s="13"/>
      <c r="E85" s="13"/>
      <c r="F85" s="14">
        <f>IF(A85="","",D85-E85)</f>
        <v>0</v>
      </c>
      <c r="G85" s="14">
        <f>IF(OR(A85="",C85=""),"",$B$4-C85)</f>
        <v>0</v>
      </c>
      <c r="H85" s="15">
        <f>IF(A85="","",IF(F85&lt;=0,"完了",IF(G85&lt;0,"期日前",IF(G85&lt;=30,"1-30日",IF(G85&lt;=60,"31-60日",IF(G85&lt;=90,"61-90日",IF(G85&lt;=180,"91-180日","181日以上")))))))</f>
        <v>0</v>
      </c>
    </row>
    <row r="86" spans="1:8">
      <c r="A86" s="12"/>
      <c r="B86" s="9"/>
      <c r="C86" s="9"/>
      <c r="D86" s="13"/>
      <c r="E86" s="13"/>
      <c r="F86" s="14">
        <f>IF(A86="","",D86-E86)</f>
        <v>0</v>
      </c>
      <c r="G86" s="14">
        <f>IF(OR(A86="",C86=""),"",$B$4-C86)</f>
        <v>0</v>
      </c>
      <c r="H86" s="15">
        <f>IF(A86="","",IF(F86&lt;=0,"完了",IF(G86&lt;0,"期日前",IF(G86&lt;=30,"1-30日",IF(G86&lt;=60,"31-60日",IF(G86&lt;=90,"61-90日",IF(G86&lt;=180,"91-180日","181日以上")))))))</f>
        <v>0</v>
      </c>
    </row>
    <row r="87" spans="1:8">
      <c r="A87" s="12"/>
      <c r="B87" s="9"/>
      <c r="C87" s="9"/>
      <c r="D87" s="13"/>
      <c r="E87" s="13"/>
      <c r="F87" s="14">
        <f>IF(A87="","",D87-E87)</f>
        <v>0</v>
      </c>
      <c r="G87" s="14">
        <f>IF(OR(A87="",C87=""),"",$B$4-C87)</f>
        <v>0</v>
      </c>
      <c r="H87" s="15">
        <f>IF(A87="","",IF(F87&lt;=0,"完了",IF(G87&lt;0,"期日前",IF(G87&lt;=30,"1-30日",IF(G87&lt;=60,"31-60日",IF(G87&lt;=90,"61-90日",IF(G87&lt;=180,"91-180日","181日以上")))))))</f>
        <v>0</v>
      </c>
    </row>
    <row r="88" spans="1:8">
      <c r="A88" s="12"/>
      <c r="B88" s="9"/>
      <c r="C88" s="9"/>
      <c r="D88" s="13"/>
      <c r="E88" s="13"/>
      <c r="F88" s="14">
        <f>IF(A88="","",D88-E88)</f>
        <v>0</v>
      </c>
      <c r="G88" s="14">
        <f>IF(OR(A88="",C88=""),"",$B$4-C88)</f>
        <v>0</v>
      </c>
      <c r="H88" s="15">
        <f>IF(A88="","",IF(F88&lt;=0,"完了",IF(G88&lt;0,"期日前",IF(G88&lt;=30,"1-30日",IF(G88&lt;=60,"31-60日",IF(G88&lt;=90,"61-90日",IF(G88&lt;=180,"91-180日","181日以上")))))))</f>
        <v>0</v>
      </c>
    </row>
    <row r="89" spans="1:8">
      <c r="A89" s="12"/>
      <c r="B89" s="9"/>
      <c r="C89" s="9"/>
      <c r="D89" s="13"/>
      <c r="E89" s="13"/>
      <c r="F89" s="14">
        <f>IF(A89="","",D89-E89)</f>
        <v>0</v>
      </c>
      <c r="G89" s="14">
        <f>IF(OR(A89="",C89=""),"",$B$4-C89)</f>
        <v>0</v>
      </c>
      <c r="H89" s="15">
        <f>IF(A89="","",IF(F89&lt;=0,"完了",IF(G89&lt;0,"期日前",IF(G89&lt;=30,"1-30日",IF(G89&lt;=60,"31-60日",IF(G89&lt;=90,"61-90日",IF(G89&lt;=180,"91-180日","181日以上")))))))</f>
        <v>0</v>
      </c>
    </row>
    <row r="90" spans="1:8">
      <c r="A90" s="12"/>
      <c r="B90" s="9"/>
      <c r="C90" s="9"/>
      <c r="D90" s="13"/>
      <c r="E90" s="13"/>
      <c r="F90" s="14">
        <f>IF(A90="","",D90-E90)</f>
        <v>0</v>
      </c>
      <c r="G90" s="14">
        <f>IF(OR(A90="",C90=""),"",$B$4-C90)</f>
        <v>0</v>
      </c>
      <c r="H90" s="15">
        <f>IF(A90="","",IF(F90&lt;=0,"完了",IF(G90&lt;0,"期日前",IF(G90&lt;=30,"1-30日",IF(G90&lt;=60,"31-60日",IF(G90&lt;=90,"61-90日",IF(G90&lt;=180,"91-180日","181日以上")))))))</f>
        <v>0</v>
      </c>
    </row>
    <row r="91" spans="1:8">
      <c r="A91" s="12"/>
      <c r="B91" s="9"/>
      <c r="C91" s="9"/>
      <c r="D91" s="13"/>
      <c r="E91" s="13"/>
      <c r="F91" s="14">
        <f>IF(A91="","",D91-E91)</f>
        <v>0</v>
      </c>
      <c r="G91" s="14">
        <f>IF(OR(A91="",C91=""),"",$B$4-C91)</f>
        <v>0</v>
      </c>
      <c r="H91" s="15">
        <f>IF(A91="","",IF(F91&lt;=0,"完了",IF(G91&lt;0,"期日前",IF(G91&lt;=30,"1-30日",IF(G91&lt;=60,"31-60日",IF(G91&lt;=90,"61-90日",IF(G91&lt;=180,"91-180日","181日以上")))))))</f>
        <v>0</v>
      </c>
    </row>
    <row r="92" spans="1:8">
      <c r="A92" s="12"/>
      <c r="B92" s="9"/>
      <c r="C92" s="9"/>
      <c r="D92" s="13"/>
      <c r="E92" s="13"/>
      <c r="F92" s="14">
        <f>IF(A92="","",D92-E92)</f>
        <v>0</v>
      </c>
      <c r="G92" s="14">
        <f>IF(OR(A92="",C92=""),"",$B$4-C92)</f>
        <v>0</v>
      </c>
      <c r="H92" s="15">
        <f>IF(A92="","",IF(F92&lt;=0,"完了",IF(G92&lt;0,"期日前",IF(G92&lt;=30,"1-30日",IF(G92&lt;=60,"31-60日",IF(G92&lt;=90,"61-90日",IF(G92&lt;=180,"91-180日","181日以上")))))))</f>
        <v>0</v>
      </c>
    </row>
    <row r="93" spans="1:8">
      <c r="A93" s="12"/>
      <c r="B93" s="9"/>
      <c r="C93" s="9"/>
      <c r="D93" s="13"/>
      <c r="E93" s="13"/>
      <c r="F93" s="14">
        <f>IF(A93="","",D93-E93)</f>
        <v>0</v>
      </c>
      <c r="G93" s="14">
        <f>IF(OR(A93="",C93=""),"",$B$4-C93)</f>
        <v>0</v>
      </c>
      <c r="H93" s="15">
        <f>IF(A93="","",IF(F93&lt;=0,"完了",IF(G93&lt;0,"期日前",IF(G93&lt;=30,"1-30日",IF(G93&lt;=60,"31-60日",IF(G93&lt;=90,"61-90日",IF(G93&lt;=180,"91-180日","181日以上")))))))</f>
        <v>0</v>
      </c>
    </row>
    <row r="94" spans="1:8">
      <c r="A94" s="12"/>
      <c r="B94" s="9"/>
      <c r="C94" s="9"/>
      <c r="D94" s="13"/>
      <c r="E94" s="13"/>
      <c r="F94" s="14">
        <f>IF(A94="","",D94-E94)</f>
        <v>0</v>
      </c>
      <c r="G94" s="14">
        <f>IF(OR(A94="",C94=""),"",$B$4-C94)</f>
        <v>0</v>
      </c>
      <c r="H94" s="15">
        <f>IF(A94="","",IF(F94&lt;=0,"完了",IF(G94&lt;0,"期日前",IF(G94&lt;=30,"1-30日",IF(G94&lt;=60,"31-60日",IF(G94&lt;=90,"61-90日",IF(G94&lt;=180,"91-180日","181日以上")))))))</f>
        <v>0</v>
      </c>
    </row>
    <row r="95" spans="1:8">
      <c r="A95" s="12"/>
      <c r="B95" s="9"/>
      <c r="C95" s="9"/>
      <c r="D95" s="13"/>
      <c r="E95" s="13"/>
      <c r="F95" s="14">
        <f>IF(A95="","",D95-E95)</f>
        <v>0</v>
      </c>
      <c r="G95" s="14">
        <f>IF(OR(A95="",C95=""),"",$B$4-C95)</f>
        <v>0</v>
      </c>
      <c r="H95" s="15">
        <f>IF(A95="","",IF(F95&lt;=0,"完了",IF(G95&lt;0,"期日前",IF(G95&lt;=30,"1-30日",IF(G95&lt;=60,"31-60日",IF(G95&lt;=90,"61-90日",IF(G95&lt;=180,"91-180日","181日以上")))))))</f>
        <v>0</v>
      </c>
    </row>
    <row r="96" spans="1:8">
      <c r="A96" s="12"/>
      <c r="B96" s="9"/>
      <c r="C96" s="9"/>
      <c r="D96" s="13"/>
      <c r="E96" s="13"/>
      <c r="F96" s="14">
        <f>IF(A96="","",D96-E96)</f>
        <v>0</v>
      </c>
      <c r="G96" s="14">
        <f>IF(OR(A96="",C96=""),"",$B$4-C96)</f>
        <v>0</v>
      </c>
      <c r="H96" s="15">
        <f>IF(A96="","",IF(F96&lt;=0,"完了",IF(G96&lt;0,"期日前",IF(G96&lt;=30,"1-30日",IF(G96&lt;=60,"31-60日",IF(G96&lt;=90,"61-90日",IF(G96&lt;=180,"91-180日","181日以上")))))))</f>
        <v>0</v>
      </c>
    </row>
    <row r="97" spans="1:8">
      <c r="A97" s="12"/>
      <c r="B97" s="9"/>
      <c r="C97" s="9"/>
      <c r="D97" s="13"/>
      <c r="E97" s="13"/>
      <c r="F97" s="14">
        <f>IF(A97="","",D97-E97)</f>
        <v>0</v>
      </c>
      <c r="G97" s="14">
        <f>IF(OR(A97="",C97=""),"",$B$4-C97)</f>
        <v>0</v>
      </c>
      <c r="H97" s="15">
        <f>IF(A97="","",IF(F97&lt;=0,"完了",IF(G97&lt;0,"期日前",IF(G97&lt;=30,"1-30日",IF(G97&lt;=60,"31-60日",IF(G97&lt;=90,"61-90日",IF(G97&lt;=180,"91-180日","181日以上")))))))</f>
        <v>0</v>
      </c>
    </row>
    <row r="98" spans="1:8">
      <c r="A98" s="12"/>
      <c r="B98" s="9"/>
      <c r="C98" s="9"/>
      <c r="D98" s="13"/>
      <c r="E98" s="13"/>
      <c r="F98" s="14">
        <f>IF(A98="","",D98-E98)</f>
        <v>0</v>
      </c>
      <c r="G98" s="14">
        <f>IF(OR(A98="",C98=""),"",$B$4-C98)</f>
        <v>0</v>
      </c>
      <c r="H98" s="15">
        <f>IF(A98="","",IF(F98&lt;=0,"完了",IF(G98&lt;0,"期日前",IF(G98&lt;=30,"1-30日",IF(G98&lt;=60,"31-60日",IF(G98&lt;=90,"61-90日",IF(G98&lt;=180,"91-180日","181日以上")))))))</f>
        <v>0</v>
      </c>
    </row>
    <row r="99" spans="1:8">
      <c r="A99" s="12"/>
      <c r="B99" s="9"/>
      <c r="C99" s="9"/>
      <c r="D99" s="13"/>
      <c r="E99" s="13"/>
      <c r="F99" s="14">
        <f>IF(A99="","",D99-E99)</f>
        <v>0</v>
      </c>
      <c r="G99" s="14">
        <f>IF(OR(A99="",C99=""),"",$B$4-C99)</f>
        <v>0</v>
      </c>
      <c r="H99" s="15">
        <f>IF(A99="","",IF(F99&lt;=0,"完了",IF(G99&lt;0,"期日前",IF(G99&lt;=30,"1-30日",IF(G99&lt;=60,"31-60日",IF(G99&lt;=90,"61-90日",IF(G99&lt;=180,"91-180日","181日以上")))))))</f>
        <v>0</v>
      </c>
    </row>
    <row r="100" spans="1:8">
      <c r="A100" s="12"/>
      <c r="B100" s="9"/>
      <c r="C100" s="9"/>
      <c r="D100" s="13"/>
      <c r="E100" s="13"/>
      <c r="F100" s="14">
        <f>IF(A100="","",D100-E100)</f>
        <v>0</v>
      </c>
      <c r="G100" s="14">
        <f>IF(OR(A100="",C100=""),"",$B$4-C100)</f>
        <v>0</v>
      </c>
      <c r="H100" s="15">
        <f>IF(A100="","",IF(F100&lt;=0,"完了",IF(G100&lt;0,"期日前",IF(G100&lt;=30,"1-30日",IF(G100&lt;=60,"31-60日",IF(G100&lt;=90,"61-90日",IF(G100&lt;=180,"91-180日","181日以上")))))))</f>
        <v>0</v>
      </c>
    </row>
    <row r="101" spans="1:8">
      <c r="A101" s="12"/>
      <c r="B101" s="9"/>
      <c r="C101" s="9"/>
      <c r="D101" s="13"/>
      <c r="E101" s="13"/>
      <c r="F101" s="14">
        <f>IF(A101="","",D101-E101)</f>
        <v>0</v>
      </c>
      <c r="G101" s="14">
        <f>IF(OR(A101="",C101=""),"",$B$4-C101)</f>
        <v>0</v>
      </c>
      <c r="H101" s="15">
        <f>IF(A101="","",IF(F101&lt;=0,"完了",IF(G101&lt;0,"期日前",IF(G101&lt;=30,"1-30日",IF(G101&lt;=60,"31-60日",IF(G101&lt;=90,"61-90日",IF(G101&lt;=180,"91-180日","181日以上")))))))</f>
        <v>0</v>
      </c>
    </row>
    <row r="102" spans="1:8">
      <c r="A102" s="12"/>
      <c r="B102" s="9"/>
      <c r="C102" s="9"/>
      <c r="D102" s="13"/>
      <c r="E102" s="13"/>
      <c r="F102" s="14">
        <f>IF(A102="","",D102-E102)</f>
        <v>0</v>
      </c>
      <c r="G102" s="14">
        <f>IF(OR(A102="",C102=""),"",$B$4-C102)</f>
        <v>0</v>
      </c>
      <c r="H102" s="15">
        <f>IF(A102="","",IF(F102&lt;=0,"完了",IF(G102&lt;0,"期日前",IF(G102&lt;=30,"1-30日",IF(G102&lt;=60,"31-60日",IF(G102&lt;=90,"61-90日",IF(G102&lt;=180,"91-180日","181日以上")))))))</f>
        <v>0</v>
      </c>
    </row>
    <row r="103" spans="1:8">
      <c r="A103" s="12"/>
      <c r="B103" s="9"/>
      <c r="C103" s="9"/>
      <c r="D103" s="13"/>
      <c r="E103" s="13"/>
      <c r="F103" s="14">
        <f>IF(A103="","",D103-E103)</f>
        <v>0</v>
      </c>
      <c r="G103" s="14">
        <f>IF(OR(A103="",C103=""),"",$B$4-C103)</f>
        <v>0</v>
      </c>
      <c r="H103" s="15">
        <f>IF(A103="","",IF(F103&lt;=0,"完了",IF(G103&lt;0,"期日前",IF(G103&lt;=30,"1-30日",IF(G103&lt;=60,"31-60日",IF(G103&lt;=90,"61-90日",IF(G103&lt;=180,"91-180日","181日以上")))))))</f>
        <v>0</v>
      </c>
    </row>
    <row r="104" spans="1:8">
      <c r="A104" s="12"/>
      <c r="B104" s="9"/>
      <c r="C104" s="9"/>
      <c r="D104" s="13"/>
      <c r="E104" s="13"/>
      <c r="F104" s="14">
        <f>IF(A104="","",D104-E104)</f>
        <v>0</v>
      </c>
      <c r="G104" s="14">
        <f>IF(OR(A104="",C104=""),"",$B$4-C104)</f>
        <v>0</v>
      </c>
      <c r="H104" s="15">
        <f>IF(A104="","",IF(F104&lt;=0,"完了",IF(G104&lt;0,"期日前",IF(G104&lt;=30,"1-30日",IF(G104&lt;=60,"31-60日",IF(G104&lt;=90,"61-90日",IF(G104&lt;=180,"91-180日","181日以上")))))))</f>
        <v>0</v>
      </c>
    </row>
    <row r="105" spans="1:8">
      <c r="A105" s="12"/>
      <c r="B105" s="9"/>
      <c r="C105" s="9"/>
      <c r="D105" s="13"/>
      <c r="E105" s="13"/>
      <c r="F105" s="14">
        <f>IF(A105="","",D105-E105)</f>
        <v>0</v>
      </c>
      <c r="G105" s="14">
        <f>IF(OR(A105="",C105=""),"",$B$4-C105)</f>
        <v>0</v>
      </c>
      <c r="H105" s="15">
        <f>IF(A105="","",IF(F105&lt;=0,"完了",IF(G105&lt;0,"期日前",IF(G105&lt;=30,"1-30日",IF(G105&lt;=60,"31-60日",IF(G105&lt;=90,"61-90日",IF(G105&lt;=180,"91-180日","181日以上")))))))</f>
        <v>0</v>
      </c>
    </row>
    <row r="106" spans="1:8">
      <c r="A106" s="12"/>
      <c r="B106" s="9"/>
      <c r="C106" s="9"/>
      <c r="D106" s="13"/>
      <c r="E106" s="13"/>
      <c r="F106" s="14">
        <f>IF(A106="","",D106-E106)</f>
        <v>0</v>
      </c>
      <c r="G106" s="14">
        <f>IF(OR(A106="",C106=""),"",$B$4-C106)</f>
        <v>0</v>
      </c>
      <c r="H106" s="15">
        <f>IF(A106="","",IF(F106&lt;=0,"完了",IF(G106&lt;0,"期日前",IF(G106&lt;=30,"1-30日",IF(G106&lt;=60,"31-60日",IF(G106&lt;=90,"61-90日",IF(G106&lt;=180,"91-180日","181日以上")))))))</f>
        <v>0</v>
      </c>
    </row>
    <row r="107" spans="1:8">
      <c r="A107" s="12"/>
      <c r="B107" s="9"/>
      <c r="C107" s="9"/>
      <c r="D107" s="13"/>
      <c r="E107" s="13"/>
      <c r="F107" s="14">
        <f>IF(A107="","",D107-E107)</f>
        <v>0</v>
      </c>
      <c r="G107" s="14">
        <f>IF(OR(A107="",C107=""),"",$B$4-C107)</f>
        <v>0</v>
      </c>
      <c r="H107" s="15">
        <f>IF(A107="","",IF(F107&lt;=0,"完了",IF(G107&lt;0,"期日前",IF(G107&lt;=30,"1-30日",IF(G107&lt;=60,"31-60日",IF(G107&lt;=90,"61-90日",IF(G107&lt;=180,"91-180日","181日以上")))))))</f>
        <v>0</v>
      </c>
    </row>
    <row r="108" spans="1:8">
      <c r="A108" s="12"/>
      <c r="B108" s="9"/>
      <c r="C108" s="9"/>
      <c r="D108" s="13"/>
      <c r="E108" s="13"/>
      <c r="F108" s="14">
        <f>IF(A108="","",D108-E108)</f>
        <v>0</v>
      </c>
      <c r="G108" s="14">
        <f>IF(OR(A108="",C108=""),"",$B$4-C108)</f>
        <v>0</v>
      </c>
      <c r="H108" s="15">
        <f>IF(A108="","",IF(F108&lt;=0,"完了",IF(G108&lt;0,"期日前",IF(G108&lt;=30,"1-30日",IF(G108&lt;=60,"31-60日",IF(G108&lt;=90,"61-90日",IF(G108&lt;=180,"91-180日","181日以上")))))))</f>
        <v>0</v>
      </c>
    </row>
    <row r="109" spans="1:8">
      <c r="A109" s="12"/>
      <c r="B109" s="9"/>
      <c r="C109" s="9"/>
      <c r="D109" s="13"/>
      <c r="E109" s="13"/>
      <c r="F109" s="14">
        <f>IF(A109="","",D109-E109)</f>
        <v>0</v>
      </c>
      <c r="G109" s="14">
        <f>IF(OR(A109="",C109=""),"",$B$4-C109)</f>
        <v>0</v>
      </c>
      <c r="H109" s="15">
        <f>IF(A109="","",IF(F109&lt;=0,"完了",IF(G109&lt;0,"期日前",IF(G109&lt;=30,"1-30日",IF(G109&lt;=60,"31-60日",IF(G109&lt;=90,"61-90日",IF(G109&lt;=180,"91-180日","181日以上")))))))</f>
        <v>0</v>
      </c>
    </row>
    <row r="110" spans="1:8">
      <c r="A110" s="12"/>
      <c r="B110" s="9"/>
      <c r="C110" s="9"/>
      <c r="D110" s="13"/>
      <c r="E110" s="13"/>
      <c r="F110" s="14">
        <f>IF(A110="","",D110-E110)</f>
        <v>0</v>
      </c>
      <c r="G110" s="14">
        <f>IF(OR(A110="",C110=""),"",$B$4-C110)</f>
        <v>0</v>
      </c>
      <c r="H110" s="15">
        <f>IF(A110="","",IF(F110&lt;=0,"完了",IF(G110&lt;0,"期日前",IF(G110&lt;=30,"1-30日",IF(G110&lt;=60,"31-60日",IF(G110&lt;=90,"61-90日",IF(G110&lt;=180,"91-180日","181日以上")))))))</f>
        <v>0</v>
      </c>
    </row>
    <row r="111" spans="1:8">
      <c r="A111" s="12"/>
      <c r="B111" s="9"/>
      <c r="C111" s="9"/>
      <c r="D111" s="13"/>
      <c r="E111" s="13"/>
      <c r="F111" s="14">
        <f>IF(A111="","",D111-E111)</f>
        <v>0</v>
      </c>
      <c r="G111" s="14">
        <f>IF(OR(A111="",C111=""),"",$B$4-C111)</f>
        <v>0</v>
      </c>
      <c r="H111" s="15">
        <f>IF(A111="","",IF(F111&lt;=0,"完了",IF(G111&lt;0,"期日前",IF(G111&lt;=30,"1-30日",IF(G111&lt;=60,"31-60日",IF(G111&lt;=90,"61-90日",IF(G111&lt;=180,"91-180日","181日以上")))))))</f>
        <v>0</v>
      </c>
    </row>
    <row r="112" spans="1:8">
      <c r="A112" s="12"/>
      <c r="B112" s="9"/>
      <c r="C112" s="9"/>
      <c r="D112" s="13"/>
      <c r="E112" s="13"/>
      <c r="F112" s="14">
        <f>IF(A112="","",D112-E112)</f>
        <v>0</v>
      </c>
      <c r="G112" s="14">
        <f>IF(OR(A112="",C112=""),"",$B$4-C112)</f>
        <v>0</v>
      </c>
      <c r="H112" s="15">
        <f>IF(A112="","",IF(F112&lt;=0,"完了",IF(G112&lt;0,"期日前",IF(G112&lt;=30,"1-30日",IF(G112&lt;=60,"31-60日",IF(G112&lt;=90,"61-90日",IF(G112&lt;=180,"91-180日","181日以上")))))))</f>
        <v>0</v>
      </c>
    </row>
    <row r="113" spans="1:8">
      <c r="A113" s="12"/>
      <c r="B113" s="9"/>
      <c r="C113" s="9"/>
      <c r="D113" s="13"/>
      <c r="E113" s="13"/>
      <c r="F113" s="14">
        <f>IF(A113="","",D113-E113)</f>
        <v>0</v>
      </c>
      <c r="G113" s="14">
        <f>IF(OR(A113="",C113=""),"",$B$4-C113)</f>
        <v>0</v>
      </c>
      <c r="H113" s="15">
        <f>IF(A113="","",IF(F113&lt;=0,"完了",IF(G113&lt;0,"期日前",IF(G113&lt;=30,"1-30日",IF(G113&lt;=60,"31-60日",IF(G113&lt;=90,"61-90日",IF(G113&lt;=180,"91-180日","181日以上")))))))</f>
        <v>0</v>
      </c>
    </row>
    <row r="114" spans="1:8">
      <c r="A114" s="12"/>
      <c r="B114" s="9"/>
      <c r="C114" s="9"/>
      <c r="D114" s="13"/>
      <c r="E114" s="13"/>
      <c r="F114" s="14">
        <f>IF(A114="","",D114-E114)</f>
        <v>0</v>
      </c>
      <c r="G114" s="14">
        <f>IF(OR(A114="",C114=""),"",$B$4-C114)</f>
        <v>0</v>
      </c>
      <c r="H114" s="15">
        <f>IF(A114="","",IF(F114&lt;=0,"完了",IF(G114&lt;0,"期日前",IF(G114&lt;=30,"1-30日",IF(G114&lt;=60,"31-60日",IF(G114&lt;=90,"61-90日",IF(G114&lt;=180,"91-180日","181日以上")))))))</f>
        <v>0</v>
      </c>
    </row>
    <row r="115" spans="1:8">
      <c r="A115" s="12"/>
      <c r="B115" s="9"/>
      <c r="C115" s="9"/>
      <c r="D115" s="13"/>
      <c r="E115" s="13"/>
      <c r="F115" s="14">
        <f>IF(A115="","",D115-E115)</f>
        <v>0</v>
      </c>
      <c r="G115" s="14">
        <f>IF(OR(A115="",C115=""),"",$B$4-C115)</f>
        <v>0</v>
      </c>
      <c r="H115" s="15">
        <f>IF(A115="","",IF(F115&lt;=0,"完了",IF(G115&lt;0,"期日前",IF(G115&lt;=30,"1-30日",IF(G115&lt;=60,"31-60日",IF(G115&lt;=90,"61-90日",IF(G115&lt;=180,"91-180日","181日以上")))))))</f>
        <v>0</v>
      </c>
    </row>
    <row r="116" spans="1:8">
      <c r="A116" s="12"/>
      <c r="B116" s="9"/>
      <c r="C116" s="9"/>
      <c r="D116" s="13"/>
      <c r="E116" s="13"/>
      <c r="F116" s="14">
        <f>IF(A116="","",D116-E116)</f>
        <v>0</v>
      </c>
      <c r="G116" s="14">
        <f>IF(OR(A116="",C116=""),"",$B$4-C116)</f>
        <v>0</v>
      </c>
      <c r="H116" s="15">
        <f>IF(A116="","",IF(F116&lt;=0,"完了",IF(G116&lt;0,"期日前",IF(G116&lt;=30,"1-30日",IF(G116&lt;=60,"31-60日",IF(G116&lt;=90,"61-90日",IF(G116&lt;=180,"91-180日","181日以上")))))))</f>
        <v>0</v>
      </c>
    </row>
    <row r="117" spans="1:8">
      <c r="A117" s="12"/>
      <c r="B117" s="9"/>
      <c r="C117" s="9"/>
      <c r="D117" s="13"/>
      <c r="E117" s="13"/>
      <c r="F117" s="14">
        <f>IF(A117="","",D117-E117)</f>
        <v>0</v>
      </c>
      <c r="G117" s="14">
        <f>IF(OR(A117="",C117=""),"",$B$4-C117)</f>
        <v>0</v>
      </c>
      <c r="H117" s="15">
        <f>IF(A117="","",IF(F117&lt;=0,"完了",IF(G117&lt;0,"期日前",IF(G117&lt;=30,"1-30日",IF(G117&lt;=60,"31-60日",IF(G117&lt;=90,"61-90日",IF(G117&lt;=180,"91-180日","181日以上")))))))</f>
        <v>0</v>
      </c>
    </row>
    <row r="118" spans="1:8">
      <c r="A118" s="12"/>
      <c r="B118" s="9"/>
      <c r="C118" s="9"/>
      <c r="D118" s="13"/>
      <c r="E118" s="13"/>
      <c r="F118" s="14">
        <f>IF(A118="","",D118-E118)</f>
        <v>0</v>
      </c>
      <c r="G118" s="14">
        <f>IF(OR(A118="",C118=""),"",$B$4-C118)</f>
        <v>0</v>
      </c>
      <c r="H118" s="15">
        <f>IF(A118="","",IF(F118&lt;=0,"完了",IF(G118&lt;0,"期日前",IF(G118&lt;=30,"1-30日",IF(G118&lt;=60,"31-60日",IF(G118&lt;=90,"61-90日",IF(G118&lt;=180,"91-180日","181日以上")))))))</f>
        <v>0</v>
      </c>
    </row>
    <row r="119" spans="1:8">
      <c r="A119" s="12"/>
      <c r="B119" s="9"/>
      <c r="C119" s="9"/>
      <c r="D119" s="13"/>
      <c r="E119" s="13"/>
      <c r="F119" s="14">
        <f>IF(A119="","",D119-E119)</f>
        <v>0</v>
      </c>
      <c r="G119" s="14">
        <f>IF(OR(A119="",C119=""),"",$B$4-C119)</f>
        <v>0</v>
      </c>
      <c r="H119" s="15">
        <f>IF(A119="","",IF(F119&lt;=0,"完了",IF(G119&lt;0,"期日前",IF(G119&lt;=30,"1-30日",IF(G119&lt;=60,"31-60日",IF(G119&lt;=90,"61-90日",IF(G119&lt;=180,"91-180日","181日以上")))))))</f>
        <v>0</v>
      </c>
    </row>
    <row r="120" spans="1:8">
      <c r="A120" s="12"/>
      <c r="B120" s="9"/>
      <c r="C120" s="9"/>
      <c r="D120" s="13"/>
      <c r="E120" s="13"/>
      <c r="F120" s="14">
        <f>IF(A120="","",D120-E120)</f>
        <v>0</v>
      </c>
      <c r="G120" s="14">
        <f>IF(OR(A120="",C120=""),"",$B$4-C120)</f>
        <v>0</v>
      </c>
      <c r="H120" s="15">
        <f>IF(A120="","",IF(F120&lt;=0,"完了",IF(G120&lt;0,"期日前",IF(G120&lt;=30,"1-30日",IF(G120&lt;=60,"31-60日",IF(G120&lt;=90,"61-90日",IF(G120&lt;=180,"91-180日","181日以上")))))))</f>
        <v>0</v>
      </c>
    </row>
    <row r="121" spans="1:8">
      <c r="A121" s="12"/>
      <c r="B121" s="9"/>
      <c r="C121" s="9"/>
      <c r="D121" s="13"/>
      <c r="E121" s="13"/>
      <c r="F121" s="14">
        <f>IF(A121="","",D121-E121)</f>
        <v>0</v>
      </c>
      <c r="G121" s="14">
        <f>IF(OR(A121="",C121=""),"",$B$4-C121)</f>
        <v>0</v>
      </c>
      <c r="H121" s="15">
        <f>IF(A121="","",IF(F121&lt;=0,"完了",IF(G121&lt;0,"期日前",IF(G121&lt;=30,"1-30日",IF(G121&lt;=60,"31-60日",IF(G121&lt;=90,"61-90日",IF(G121&lt;=180,"91-180日","181日以上")))))))</f>
        <v>0</v>
      </c>
    </row>
    <row r="122" spans="1:8">
      <c r="A122" s="12"/>
      <c r="B122" s="9"/>
      <c r="C122" s="9"/>
      <c r="D122" s="13"/>
      <c r="E122" s="13"/>
      <c r="F122" s="14">
        <f>IF(A122="","",D122-E122)</f>
        <v>0</v>
      </c>
      <c r="G122" s="14">
        <f>IF(OR(A122="",C122=""),"",$B$4-C122)</f>
        <v>0</v>
      </c>
      <c r="H122" s="15">
        <f>IF(A122="","",IF(F122&lt;=0,"完了",IF(G122&lt;0,"期日前",IF(G122&lt;=30,"1-30日",IF(G122&lt;=60,"31-60日",IF(G122&lt;=90,"61-90日",IF(G122&lt;=180,"91-180日","181日以上")))))))</f>
        <v>0</v>
      </c>
    </row>
    <row r="123" spans="1:8">
      <c r="A123" s="12"/>
      <c r="B123" s="9"/>
      <c r="C123" s="9"/>
      <c r="D123" s="13"/>
      <c r="E123" s="13"/>
      <c r="F123" s="14">
        <f>IF(A123="","",D123-E123)</f>
        <v>0</v>
      </c>
      <c r="G123" s="14">
        <f>IF(OR(A123="",C123=""),"",$B$4-C123)</f>
        <v>0</v>
      </c>
      <c r="H123" s="15">
        <f>IF(A123="","",IF(F123&lt;=0,"完了",IF(G123&lt;0,"期日前",IF(G123&lt;=30,"1-30日",IF(G123&lt;=60,"31-60日",IF(G123&lt;=90,"61-90日",IF(G123&lt;=180,"91-180日","181日以上")))))))</f>
        <v>0</v>
      </c>
    </row>
    <row r="124" spans="1:8">
      <c r="A124" s="12"/>
      <c r="B124" s="9"/>
      <c r="C124" s="9"/>
      <c r="D124" s="13"/>
      <c r="E124" s="13"/>
      <c r="F124" s="14">
        <f>IF(A124="","",D124-E124)</f>
        <v>0</v>
      </c>
      <c r="G124" s="14">
        <f>IF(OR(A124="",C124=""),"",$B$4-C124)</f>
        <v>0</v>
      </c>
      <c r="H124" s="15">
        <f>IF(A124="","",IF(F124&lt;=0,"完了",IF(G124&lt;0,"期日前",IF(G124&lt;=30,"1-30日",IF(G124&lt;=60,"31-60日",IF(G124&lt;=90,"61-90日",IF(G124&lt;=180,"91-180日","181日以上")))))))</f>
        <v>0</v>
      </c>
    </row>
    <row r="125" spans="1:8">
      <c r="A125" s="12"/>
      <c r="B125" s="9"/>
      <c r="C125" s="9"/>
      <c r="D125" s="13"/>
      <c r="E125" s="13"/>
      <c r="F125" s="14">
        <f>IF(A125="","",D125-E125)</f>
        <v>0</v>
      </c>
      <c r="G125" s="14">
        <f>IF(OR(A125="",C125=""),"",$B$4-C125)</f>
        <v>0</v>
      </c>
      <c r="H125" s="15">
        <f>IF(A125="","",IF(F125&lt;=0,"完了",IF(G125&lt;0,"期日前",IF(G125&lt;=30,"1-30日",IF(G125&lt;=60,"31-60日",IF(G125&lt;=90,"61-90日",IF(G125&lt;=180,"91-180日","181日以上")))))))</f>
        <v>0</v>
      </c>
    </row>
    <row r="126" spans="1:8">
      <c r="A126" s="12"/>
      <c r="B126" s="9"/>
      <c r="C126" s="9"/>
      <c r="D126" s="13"/>
      <c r="E126" s="13"/>
      <c r="F126" s="14">
        <f>IF(A126="","",D126-E126)</f>
        <v>0</v>
      </c>
      <c r="G126" s="14">
        <f>IF(OR(A126="",C126=""),"",$B$4-C126)</f>
        <v>0</v>
      </c>
      <c r="H126" s="15">
        <f>IF(A126="","",IF(F126&lt;=0,"完了",IF(G126&lt;0,"期日前",IF(G126&lt;=30,"1-30日",IF(G126&lt;=60,"31-60日",IF(G126&lt;=90,"61-90日",IF(G126&lt;=180,"91-180日","181日以上")))))))</f>
        <v>0</v>
      </c>
    </row>
    <row r="127" spans="1:8">
      <c r="A127" s="12"/>
      <c r="B127" s="9"/>
      <c r="C127" s="9"/>
      <c r="D127" s="13"/>
      <c r="E127" s="13"/>
      <c r="F127" s="14">
        <f>IF(A127="","",D127-E127)</f>
        <v>0</v>
      </c>
      <c r="G127" s="14">
        <f>IF(OR(A127="",C127=""),"",$B$4-C127)</f>
        <v>0</v>
      </c>
      <c r="H127" s="15">
        <f>IF(A127="","",IF(F127&lt;=0,"完了",IF(G127&lt;0,"期日前",IF(G127&lt;=30,"1-30日",IF(G127&lt;=60,"31-60日",IF(G127&lt;=90,"61-90日",IF(G127&lt;=180,"91-180日","181日以上")))))))</f>
        <v>0</v>
      </c>
    </row>
    <row r="128" spans="1:8">
      <c r="A128" s="12"/>
      <c r="B128" s="9"/>
      <c r="C128" s="9"/>
      <c r="D128" s="13"/>
      <c r="E128" s="13"/>
      <c r="F128" s="14">
        <f>IF(A128="","",D128-E128)</f>
        <v>0</v>
      </c>
      <c r="G128" s="14">
        <f>IF(OR(A128="",C128=""),"",$B$4-C128)</f>
        <v>0</v>
      </c>
      <c r="H128" s="15">
        <f>IF(A128="","",IF(F128&lt;=0,"完了",IF(G128&lt;0,"期日前",IF(G128&lt;=30,"1-30日",IF(G128&lt;=60,"31-60日",IF(G128&lt;=90,"61-90日",IF(G128&lt;=180,"91-180日","181日以上")))))))</f>
        <v>0</v>
      </c>
    </row>
    <row r="129" spans="1:8">
      <c r="A129" s="12"/>
      <c r="B129" s="9"/>
      <c r="C129" s="9"/>
      <c r="D129" s="13"/>
      <c r="E129" s="13"/>
      <c r="F129" s="14">
        <f>IF(A129="","",D129-E129)</f>
        <v>0</v>
      </c>
      <c r="G129" s="14">
        <f>IF(OR(A129="",C129=""),"",$B$4-C129)</f>
        <v>0</v>
      </c>
      <c r="H129" s="15">
        <f>IF(A129="","",IF(F129&lt;=0,"完了",IF(G129&lt;0,"期日前",IF(G129&lt;=30,"1-30日",IF(G129&lt;=60,"31-60日",IF(G129&lt;=90,"61-90日",IF(G129&lt;=180,"91-180日","181日以上")))))))</f>
        <v>0</v>
      </c>
    </row>
    <row r="130" spans="1:8">
      <c r="A130" s="12"/>
      <c r="B130" s="9"/>
      <c r="C130" s="9"/>
      <c r="D130" s="13"/>
      <c r="E130" s="13"/>
      <c r="F130" s="14">
        <f>IF(A130="","",D130-E130)</f>
        <v>0</v>
      </c>
      <c r="G130" s="14">
        <f>IF(OR(A130="",C130=""),"",$B$4-C130)</f>
        <v>0</v>
      </c>
      <c r="H130" s="15">
        <f>IF(A130="","",IF(F130&lt;=0,"完了",IF(G130&lt;0,"期日前",IF(G130&lt;=30,"1-30日",IF(G130&lt;=60,"31-60日",IF(G130&lt;=90,"61-90日",IF(G130&lt;=180,"91-180日","181日以上")))))))</f>
        <v>0</v>
      </c>
    </row>
    <row r="131" spans="1:8">
      <c r="A131" s="12"/>
      <c r="B131" s="9"/>
      <c r="C131" s="9"/>
      <c r="D131" s="13"/>
      <c r="E131" s="13"/>
      <c r="F131" s="14">
        <f>IF(A131="","",D131-E131)</f>
        <v>0</v>
      </c>
      <c r="G131" s="14">
        <f>IF(OR(A131="",C131=""),"",$B$4-C131)</f>
        <v>0</v>
      </c>
      <c r="H131" s="15">
        <f>IF(A131="","",IF(F131&lt;=0,"完了",IF(G131&lt;0,"期日前",IF(G131&lt;=30,"1-30日",IF(G131&lt;=60,"31-60日",IF(G131&lt;=90,"61-90日",IF(G131&lt;=180,"91-180日","181日以上")))))))</f>
        <v>0</v>
      </c>
    </row>
    <row r="132" spans="1:8">
      <c r="A132" s="12"/>
      <c r="B132" s="9"/>
      <c r="C132" s="9"/>
      <c r="D132" s="13"/>
      <c r="E132" s="13"/>
      <c r="F132" s="14">
        <f>IF(A132="","",D132-E132)</f>
        <v>0</v>
      </c>
      <c r="G132" s="14">
        <f>IF(OR(A132="",C132=""),"",$B$4-C132)</f>
        <v>0</v>
      </c>
      <c r="H132" s="15">
        <f>IF(A132="","",IF(F132&lt;=0,"完了",IF(G132&lt;0,"期日前",IF(G132&lt;=30,"1-30日",IF(G132&lt;=60,"31-60日",IF(G132&lt;=90,"61-90日",IF(G132&lt;=180,"91-180日","181日以上")))))))</f>
        <v>0</v>
      </c>
    </row>
    <row r="133" spans="1:8">
      <c r="A133" s="12"/>
      <c r="B133" s="9"/>
      <c r="C133" s="9"/>
      <c r="D133" s="13"/>
      <c r="E133" s="13"/>
      <c r="F133" s="14">
        <f>IF(A133="","",D133-E133)</f>
        <v>0</v>
      </c>
      <c r="G133" s="14">
        <f>IF(OR(A133="",C133=""),"",$B$4-C133)</f>
        <v>0</v>
      </c>
      <c r="H133" s="15">
        <f>IF(A133="","",IF(F133&lt;=0,"完了",IF(G133&lt;0,"期日前",IF(G133&lt;=30,"1-30日",IF(G133&lt;=60,"31-60日",IF(G133&lt;=90,"61-90日",IF(G133&lt;=180,"91-180日","181日以上")))))))</f>
        <v>0</v>
      </c>
    </row>
    <row r="134" spans="1:8">
      <c r="A134" s="12"/>
      <c r="B134" s="9"/>
      <c r="C134" s="9"/>
      <c r="D134" s="13"/>
      <c r="E134" s="13"/>
      <c r="F134" s="14">
        <f>IF(A134="","",D134-E134)</f>
        <v>0</v>
      </c>
      <c r="G134" s="14">
        <f>IF(OR(A134="",C134=""),"",$B$4-C134)</f>
        <v>0</v>
      </c>
      <c r="H134" s="15">
        <f>IF(A134="","",IF(F134&lt;=0,"完了",IF(G134&lt;0,"期日前",IF(G134&lt;=30,"1-30日",IF(G134&lt;=60,"31-60日",IF(G134&lt;=90,"61-90日",IF(G134&lt;=180,"91-180日","181日以上")))))))</f>
        <v>0</v>
      </c>
    </row>
    <row r="135" spans="1:8">
      <c r="A135" s="12"/>
      <c r="B135" s="9"/>
      <c r="C135" s="9"/>
      <c r="D135" s="13"/>
      <c r="E135" s="13"/>
      <c r="F135" s="14">
        <f>IF(A135="","",D135-E135)</f>
        <v>0</v>
      </c>
      <c r="G135" s="14">
        <f>IF(OR(A135="",C135=""),"",$B$4-C135)</f>
        <v>0</v>
      </c>
      <c r="H135" s="15">
        <f>IF(A135="","",IF(F135&lt;=0,"完了",IF(G135&lt;0,"期日前",IF(G135&lt;=30,"1-30日",IF(G135&lt;=60,"31-60日",IF(G135&lt;=90,"61-90日",IF(G135&lt;=180,"91-180日","181日以上")))))))</f>
        <v>0</v>
      </c>
    </row>
    <row r="136" spans="1:8">
      <c r="A136" s="12"/>
      <c r="B136" s="9"/>
      <c r="C136" s="9"/>
      <c r="D136" s="13"/>
      <c r="E136" s="13"/>
      <c r="F136" s="14">
        <f>IF(A136="","",D136-E136)</f>
        <v>0</v>
      </c>
      <c r="G136" s="14">
        <f>IF(OR(A136="",C136=""),"",$B$4-C136)</f>
        <v>0</v>
      </c>
      <c r="H136" s="15">
        <f>IF(A136="","",IF(F136&lt;=0,"完了",IF(G136&lt;0,"期日前",IF(G136&lt;=30,"1-30日",IF(G136&lt;=60,"31-60日",IF(G136&lt;=90,"61-90日",IF(G136&lt;=180,"91-180日","181日以上")))))))</f>
        <v>0</v>
      </c>
    </row>
    <row r="137" spans="1:8">
      <c r="A137" s="12"/>
      <c r="B137" s="9"/>
      <c r="C137" s="9"/>
      <c r="D137" s="13"/>
      <c r="E137" s="13"/>
      <c r="F137" s="14">
        <f>IF(A137="","",D137-E137)</f>
        <v>0</v>
      </c>
      <c r="G137" s="14">
        <f>IF(OR(A137="",C137=""),"",$B$4-C137)</f>
        <v>0</v>
      </c>
      <c r="H137" s="15">
        <f>IF(A137="","",IF(F137&lt;=0,"完了",IF(G137&lt;0,"期日前",IF(G137&lt;=30,"1-30日",IF(G137&lt;=60,"31-60日",IF(G137&lt;=90,"61-90日",IF(G137&lt;=180,"91-180日","181日以上")))))))</f>
        <v>0</v>
      </c>
    </row>
    <row r="138" spans="1:8">
      <c r="A138" s="12"/>
      <c r="B138" s="9"/>
      <c r="C138" s="9"/>
      <c r="D138" s="13"/>
      <c r="E138" s="13"/>
      <c r="F138" s="14">
        <f>IF(A138="","",D138-E138)</f>
        <v>0</v>
      </c>
      <c r="G138" s="14">
        <f>IF(OR(A138="",C138=""),"",$B$4-C138)</f>
        <v>0</v>
      </c>
      <c r="H138" s="15">
        <f>IF(A138="","",IF(F138&lt;=0,"完了",IF(G138&lt;0,"期日前",IF(G138&lt;=30,"1-30日",IF(G138&lt;=60,"31-60日",IF(G138&lt;=90,"61-90日",IF(G138&lt;=180,"91-180日","181日以上")))))))</f>
        <v>0</v>
      </c>
    </row>
    <row r="139" spans="1:8">
      <c r="A139" s="12"/>
      <c r="B139" s="9"/>
      <c r="C139" s="9"/>
      <c r="D139" s="13"/>
      <c r="E139" s="13"/>
      <c r="F139" s="14">
        <f>IF(A139="","",D139-E139)</f>
        <v>0</v>
      </c>
      <c r="G139" s="14">
        <f>IF(OR(A139="",C139=""),"",$B$4-C139)</f>
        <v>0</v>
      </c>
      <c r="H139" s="15">
        <f>IF(A139="","",IF(F139&lt;=0,"完了",IF(G139&lt;0,"期日前",IF(G139&lt;=30,"1-30日",IF(G139&lt;=60,"31-60日",IF(G139&lt;=90,"61-90日",IF(G139&lt;=180,"91-180日","181日以上")))))))</f>
        <v>0</v>
      </c>
    </row>
    <row r="140" spans="1:8">
      <c r="A140" s="12"/>
      <c r="B140" s="9"/>
      <c r="C140" s="9"/>
      <c r="D140" s="13"/>
      <c r="E140" s="13"/>
      <c r="F140" s="14">
        <f>IF(A140="","",D140-E140)</f>
        <v>0</v>
      </c>
      <c r="G140" s="14">
        <f>IF(OR(A140="",C140=""),"",$B$4-C140)</f>
        <v>0</v>
      </c>
      <c r="H140" s="15">
        <f>IF(A140="","",IF(F140&lt;=0,"完了",IF(G140&lt;0,"期日前",IF(G140&lt;=30,"1-30日",IF(G140&lt;=60,"31-60日",IF(G140&lt;=90,"61-90日",IF(G140&lt;=180,"91-180日","181日以上")))))))</f>
        <v>0</v>
      </c>
    </row>
    <row r="141" spans="1:8">
      <c r="A141" s="12"/>
      <c r="B141" s="9"/>
      <c r="C141" s="9"/>
      <c r="D141" s="13"/>
      <c r="E141" s="13"/>
      <c r="F141" s="14">
        <f>IF(A141="","",D141-E141)</f>
        <v>0</v>
      </c>
      <c r="G141" s="14">
        <f>IF(OR(A141="",C141=""),"",$B$4-C141)</f>
        <v>0</v>
      </c>
      <c r="H141" s="15">
        <f>IF(A141="","",IF(F141&lt;=0,"完了",IF(G141&lt;0,"期日前",IF(G141&lt;=30,"1-30日",IF(G141&lt;=60,"31-60日",IF(G141&lt;=90,"61-90日",IF(G141&lt;=180,"91-180日","181日以上")))))))</f>
        <v>0</v>
      </c>
    </row>
    <row r="142" spans="1:8">
      <c r="A142" s="12"/>
      <c r="B142" s="9"/>
      <c r="C142" s="9"/>
      <c r="D142" s="13"/>
      <c r="E142" s="13"/>
      <c r="F142" s="14">
        <f>IF(A142="","",D142-E142)</f>
        <v>0</v>
      </c>
      <c r="G142" s="14">
        <f>IF(OR(A142="",C142=""),"",$B$4-C142)</f>
        <v>0</v>
      </c>
      <c r="H142" s="15">
        <f>IF(A142="","",IF(F142&lt;=0,"完了",IF(G142&lt;0,"期日前",IF(G142&lt;=30,"1-30日",IF(G142&lt;=60,"31-60日",IF(G142&lt;=90,"61-90日",IF(G142&lt;=180,"91-180日","181日以上")))))))</f>
        <v>0</v>
      </c>
    </row>
    <row r="143" spans="1:8">
      <c r="A143" s="12"/>
      <c r="B143" s="9"/>
      <c r="C143" s="9"/>
      <c r="D143" s="13"/>
      <c r="E143" s="13"/>
      <c r="F143" s="14">
        <f>IF(A143="","",D143-E143)</f>
        <v>0</v>
      </c>
      <c r="G143" s="14">
        <f>IF(OR(A143="",C143=""),"",$B$4-C143)</f>
        <v>0</v>
      </c>
      <c r="H143" s="15">
        <f>IF(A143="","",IF(F143&lt;=0,"完了",IF(G143&lt;0,"期日前",IF(G143&lt;=30,"1-30日",IF(G143&lt;=60,"31-60日",IF(G143&lt;=90,"61-90日",IF(G143&lt;=180,"91-180日","181日以上")))))))</f>
        <v>0</v>
      </c>
    </row>
    <row r="144" spans="1:8">
      <c r="A144" s="12"/>
      <c r="B144" s="9"/>
      <c r="C144" s="9"/>
      <c r="D144" s="13"/>
      <c r="E144" s="13"/>
      <c r="F144" s="14">
        <f>IF(A144="","",D144-E144)</f>
        <v>0</v>
      </c>
      <c r="G144" s="14">
        <f>IF(OR(A144="",C144=""),"",$B$4-C144)</f>
        <v>0</v>
      </c>
      <c r="H144" s="15">
        <f>IF(A144="","",IF(F144&lt;=0,"完了",IF(G144&lt;0,"期日前",IF(G144&lt;=30,"1-30日",IF(G144&lt;=60,"31-60日",IF(G144&lt;=90,"61-90日",IF(G144&lt;=180,"91-180日","181日以上")))))))</f>
        <v>0</v>
      </c>
    </row>
    <row r="145" spans="1:8">
      <c r="A145" s="12"/>
      <c r="B145" s="9"/>
      <c r="C145" s="9"/>
      <c r="D145" s="13"/>
      <c r="E145" s="13"/>
      <c r="F145" s="14">
        <f>IF(A145="","",D145-E145)</f>
        <v>0</v>
      </c>
      <c r="G145" s="14">
        <f>IF(OR(A145="",C145=""),"",$B$4-C145)</f>
        <v>0</v>
      </c>
      <c r="H145" s="15">
        <f>IF(A145="","",IF(F145&lt;=0,"完了",IF(G145&lt;0,"期日前",IF(G145&lt;=30,"1-30日",IF(G145&lt;=60,"31-60日",IF(G145&lt;=90,"61-90日",IF(G145&lt;=180,"91-180日","181日以上")))))))</f>
        <v>0</v>
      </c>
    </row>
    <row r="146" spans="1:8">
      <c r="A146" s="12"/>
      <c r="B146" s="9"/>
      <c r="C146" s="9"/>
      <c r="D146" s="13"/>
      <c r="E146" s="13"/>
      <c r="F146" s="14">
        <f>IF(A146="","",D146-E146)</f>
        <v>0</v>
      </c>
      <c r="G146" s="14">
        <f>IF(OR(A146="",C146=""),"",$B$4-C146)</f>
        <v>0</v>
      </c>
      <c r="H146" s="15">
        <f>IF(A146="","",IF(F146&lt;=0,"完了",IF(G146&lt;0,"期日前",IF(G146&lt;=30,"1-30日",IF(G146&lt;=60,"31-60日",IF(G146&lt;=90,"61-90日",IF(G146&lt;=180,"91-180日","181日以上")))))))</f>
        <v>0</v>
      </c>
    </row>
    <row r="147" spans="1:8">
      <c r="A147" s="12"/>
      <c r="B147" s="9"/>
      <c r="C147" s="9"/>
      <c r="D147" s="13"/>
      <c r="E147" s="13"/>
      <c r="F147" s="14">
        <f>IF(A147="","",D147-E147)</f>
        <v>0</v>
      </c>
      <c r="G147" s="14">
        <f>IF(OR(A147="",C147=""),"",$B$4-C147)</f>
        <v>0</v>
      </c>
      <c r="H147" s="15">
        <f>IF(A147="","",IF(F147&lt;=0,"完了",IF(G147&lt;0,"期日前",IF(G147&lt;=30,"1-30日",IF(G147&lt;=60,"31-60日",IF(G147&lt;=90,"61-90日",IF(G147&lt;=180,"91-180日","181日以上")))))))</f>
        <v>0</v>
      </c>
    </row>
    <row r="148" spans="1:8">
      <c r="A148" s="12"/>
      <c r="B148" s="9"/>
      <c r="C148" s="9"/>
      <c r="D148" s="13"/>
      <c r="E148" s="13"/>
      <c r="F148" s="14">
        <f>IF(A148="","",D148-E148)</f>
        <v>0</v>
      </c>
      <c r="G148" s="14">
        <f>IF(OR(A148="",C148=""),"",$B$4-C148)</f>
        <v>0</v>
      </c>
      <c r="H148" s="15">
        <f>IF(A148="","",IF(F148&lt;=0,"完了",IF(G148&lt;0,"期日前",IF(G148&lt;=30,"1-30日",IF(G148&lt;=60,"31-60日",IF(G148&lt;=90,"61-90日",IF(G148&lt;=180,"91-180日","181日以上")))))))</f>
        <v>0</v>
      </c>
    </row>
    <row r="149" spans="1:8">
      <c r="A149" s="12"/>
      <c r="B149" s="9"/>
      <c r="C149" s="9"/>
      <c r="D149" s="13"/>
      <c r="E149" s="13"/>
      <c r="F149" s="14">
        <f>IF(A149="","",D149-E149)</f>
        <v>0</v>
      </c>
      <c r="G149" s="14">
        <f>IF(OR(A149="",C149=""),"",$B$4-C149)</f>
        <v>0</v>
      </c>
      <c r="H149" s="15">
        <f>IF(A149="","",IF(F149&lt;=0,"完了",IF(G149&lt;0,"期日前",IF(G149&lt;=30,"1-30日",IF(G149&lt;=60,"31-60日",IF(G149&lt;=90,"61-90日",IF(G149&lt;=180,"91-180日","181日以上")))))))</f>
        <v>0</v>
      </c>
    </row>
    <row r="150" spans="1:8">
      <c r="A150" s="12"/>
      <c r="B150" s="9"/>
      <c r="C150" s="9"/>
      <c r="D150" s="13"/>
      <c r="E150" s="13"/>
      <c r="F150" s="14">
        <f>IF(A150="","",D150-E150)</f>
        <v>0</v>
      </c>
      <c r="G150" s="14">
        <f>IF(OR(A150="",C150=""),"",$B$4-C150)</f>
        <v>0</v>
      </c>
      <c r="H150" s="15">
        <f>IF(A150="","",IF(F150&lt;=0,"完了",IF(G150&lt;0,"期日前",IF(G150&lt;=30,"1-30日",IF(G150&lt;=60,"31-60日",IF(G150&lt;=90,"61-90日",IF(G150&lt;=180,"91-180日","181日以上")))))))</f>
        <v>0</v>
      </c>
    </row>
    <row r="151" spans="1:8">
      <c r="A151" s="12"/>
      <c r="B151" s="9"/>
      <c r="C151" s="9"/>
      <c r="D151" s="13"/>
      <c r="E151" s="13"/>
      <c r="F151" s="14">
        <f>IF(A151="","",D151-E151)</f>
        <v>0</v>
      </c>
      <c r="G151" s="14">
        <f>IF(OR(A151="",C151=""),"",$B$4-C151)</f>
        <v>0</v>
      </c>
      <c r="H151" s="15">
        <f>IF(A151="","",IF(F151&lt;=0,"完了",IF(G151&lt;0,"期日前",IF(G151&lt;=30,"1-30日",IF(G151&lt;=60,"31-60日",IF(G151&lt;=90,"61-90日",IF(G151&lt;=180,"91-180日","181日以上")))))))</f>
        <v>0</v>
      </c>
    </row>
    <row r="152" spans="1:8">
      <c r="A152" s="12"/>
      <c r="B152" s="9"/>
      <c r="C152" s="9"/>
      <c r="D152" s="13"/>
      <c r="E152" s="13"/>
      <c r="F152" s="14">
        <f>IF(A152="","",D152-E152)</f>
        <v>0</v>
      </c>
      <c r="G152" s="14">
        <f>IF(OR(A152="",C152=""),"",$B$4-C152)</f>
        <v>0</v>
      </c>
      <c r="H152" s="15">
        <f>IF(A152="","",IF(F152&lt;=0,"完了",IF(G152&lt;0,"期日前",IF(G152&lt;=30,"1-30日",IF(G152&lt;=60,"31-60日",IF(G152&lt;=90,"61-90日",IF(G152&lt;=180,"91-180日","181日以上")))))))</f>
        <v>0</v>
      </c>
    </row>
    <row r="153" spans="1:8">
      <c r="A153" s="12"/>
      <c r="B153" s="9"/>
      <c r="C153" s="9"/>
      <c r="D153" s="13"/>
      <c r="E153" s="13"/>
      <c r="F153" s="14">
        <f>IF(A153="","",D153-E153)</f>
        <v>0</v>
      </c>
      <c r="G153" s="14">
        <f>IF(OR(A153="",C153=""),"",$B$4-C153)</f>
        <v>0</v>
      </c>
      <c r="H153" s="15">
        <f>IF(A153="","",IF(F153&lt;=0,"完了",IF(G153&lt;0,"期日前",IF(G153&lt;=30,"1-30日",IF(G153&lt;=60,"31-60日",IF(G153&lt;=90,"61-90日",IF(G153&lt;=180,"91-180日","181日以上")))))))</f>
        <v>0</v>
      </c>
    </row>
    <row r="154" spans="1:8">
      <c r="A154" s="12"/>
      <c r="B154" s="9"/>
      <c r="C154" s="9"/>
      <c r="D154" s="13"/>
      <c r="E154" s="13"/>
      <c r="F154" s="14">
        <f>IF(A154="","",D154-E154)</f>
        <v>0</v>
      </c>
      <c r="G154" s="14">
        <f>IF(OR(A154="",C154=""),"",$B$4-C154)</f>
        <v>0</v>
      </c>
      <c r="H154" s="15">
        <f>IF(A154="","",IF(F154&lt;=0,"完了",IF(G154&lt;0,"期日前",IF(G154&lt;=30,"1-30日",IF(G154&lt;=60,"31-60日",IF(G154&lt;=90,"61-90日",IF(G154&lt;=180,"91-180日","181日以上")))))))</f>
        <v>0</v>
      </c>
    </row>
    <row r="155" spans="1:8">
      <c r="A155" s="12"/>
      <c r="B155" s="9"/>
      <c r="C155" s="9"/>
      <c r="D155" s="13"/>
      <c r="E155" s="13"/>
      <c r="F155" s="14">
        <f>IF(A155="","",D155-E155)</f>
        <v>0</v>
      </c>
      <c r="G155" s="14">
        <f>IF(OR(A155="",C155=""),"",$B$4-C155)</f>
        <v>0</v>
      </c>
      <c r="H155" s="15">
        <f>IF(A155="","",IF(F155&lt;=0,"完了",IF(G155&lt;0,"期日前",IF(G155&lt;=30,"1-30日",IF(G155&lt;=60,"31-60日",IF(G155&lt;=90,"61-90日",IF(G155&lt;=180,"91-180日","181日以上")))))))</f>
        <v>0</v>
      </c>
    </row>
    <row r="156" spans="1:8">
      <c r="A156" s="12"/>
      <c r="B156" s="9"/>
      <c r="C156" s="9"/>
      <c r="D156" s="13"/>
      <c r="E156" s="13"/>
      <c r="F156" s="14">
        <f>IF(A156="","",D156-E156)</f>
        <v>0</v>
      </c>
      <c r="G156" s="14">
        <f>IF(OR(A156="",C156=""),"",$B$4-C156)</f>
        <v>0</v>
      </c>
      <c r="H156" s="15">
        <f>IF(A156="","",IF(F156&lt;=0,"完了",IF(G156&lt;0,"期日前",IF(G156&lt;=30,"1-30日",IF(G156&lt;=60,"31-60日",IF(G156&lt;=90,"61-90日",IF(G156&lt;=180,"91-180日","181日以上")))))))</f>
        <v>0</v>
      </c>
    </row>
    <row r="157" spans="1:8">
      <c r="A157" s="12"/>
      <c r="B157" s="9"/>
      <c r="C157" s="9"/>
      <c r="D157" s="13"/>
      <c r="E157" s="13"/>
      <c r="F157" s="14">
        <f>IF(A157="","",D157-E157)</f>
        <v>0</v>
      </c>
      <c r="G157" s="14">
        <f>IF(OR(A157="",C157=""),"",$B$4-C157)</f>
        <v>0</v>
      </c>
      <c r="H157" s="15">
        <f>IF(A157="","",IF(F157&lt;=0,"完了",IF(G157&lt;0,"期日前",IF(G157&lt;=30,"1-30日",IF(G157&lt;=60,"31-60日",IF(G157&lt;=90,"61-90日",IF(G157&lt;=180,"91-180日","181日以上")))))))</f>
        <v>0</v>
      </c>
    </row>
    <row r="158" spans="1:8">
      <c r="A158" s="12"/>
      <c r="B158" s="9"/>
      <c r="C158" s="9"/>
      <c r="D158" s="13"/>
      <c r="E158" s="13"/>
      <c r="F158" s="14">
        <f>IF(A158="","",D158-E158)</f>
        <v>0</v>
      </c>
      <c r="G158" s="14">
        <f>IF(OR(A158="",C158=""),"",$B$4-C158)</f>
        <v>0</v>
      </c>
      <c r="H158" s="15">
        <f>IF(A158="","",IF(F158&lt;=0,"完了",IF(G158&lt;0,"期日前",IF(G158&lt;=30,"1-30日",IF(G158&lt;=60,"31-60日",IF(G158&lt;=90,"61-90日",IF(G158&lt;=180,"91-180日","181日以上")))))))</f>
        <v>0</v>
      </c>
    </row>
    <row r="159" spans="1:8">
      <c r="A159" s="12"/>
      <c r="B159" s="9"/>
      <c r="C159" s="9"/>
      <c r="D159" s="13"/>
      <c r="E159" s="13"/>
      <c r="F159" s="14">
        <f>IF(A159="","",D159-E159)</f>
        <v>0</v>
      </c>
      <c r="G159" s="14">
        <f>IF(OR(A159="",C159=""),"",$B$4-C159)</f>
        <v>0</v>
      </c>
      <c r="H159" s="15">
        <f>IF(A159="","",IF(F159&lt;=0,"完了",IF(G159&lt;0,"期日前",IF(G159&lt;=30,"1-30日",IF(G159&lt;=60,"31-60日",IF(G159&lt;=90,"61-90日",IF(G159&lt;=180,"91-180日","181日以上")))))))</f>
        <v>0</v>
      </c>
    </row>
    <row r="160" spans="1:8">
      <c r="A160" s="12"/>
      <c r="B160" s="9"/>
      <c r="C160" s="9"/>
      <c r="D160" s="13"/>
      <c r="E160" s="13"/>
      <c r="F160" s="14">
        <f>IF(A160="","",D160-E160)</f>
        <v>0</v>
      </c>
      <c r="G160" s="14">
        <f>IF(OR(A160="",C160=""),"",$B$4-C160)</f>
        <v>0</v>
      </c>
      <c r="H160" s="15">
        <f>IF(A160="","",IF(F160&lt;=0,"完了",IF(G160&lt;0,"期日前",IF(G160&lt;=30,"1-30日",IF(G160&lt;=60,"31-60日",IF(G160&lt;=90,"61-90日",IF(G160&lt;=180,"91-180日","181日以上")))))))</f>
        <v>0</v>
      </c>
    </row>
    <row r="161" spans="1:8">
      <c r="A161" s="12"/>
      <c r="B161" s="9"/>
      <c r="C161" s="9"/>
      <c r="D161" s="13"/>
      <c r="E161" s="13"/>
      <c r="F161" s="14">
        <f>IF(A161="","",D161-E161)</f>
        <v>0</v>
      </c>
      <c r="G161" s="14">
        <f>IF(OR(A161="",C161=""),"",$B$4-C161)</f>
        <v>0</v>
      </c>
      <c r="H161" s="15">
        <f>IF(A161="","",IF(F161&lt;=0,"完了",IF(G161&lt;0,"期日前",IF(G161&lt;=30,"1-30日",IF(G161&lt;=60,"31-60日",IF(G161&lt;=90,"61-90日",IF(G161&lt;=180,"91-180日","181日以上")))))))</f>
        <v>0</v>
      </c>
    </row>
    <row r="162" spans="1:8">
      <c r="A162" s="12"/>
      <c r="B162" s="9"/>
      <c r="C162" s="9"/>
      <c r="D162" s="13"/>
      <c r="E162" s="13"/>
      <c r="F162" s="14">
        <f>IF(A162="","",D162-E162)</f>
        <v>0</v>
      </c>
      <c r="G162" s="14">
        <f>IF(OR(A162="",C162=""),"",$B$4-C162)</f>
        <v>0</v>
      </c>
      <c r="H162" s="15">
        <f>IF(A162="","",IF(F162&lt;=0,"完了",IF(G162&lt;0,"期日前",IF(G162&lt;=30,"1-30日",IF(G162&lt;=60,"31-60日",IF(G162&lt;=90,"61-90日",IF(G162&lt;=180,"91-180日","181日以上")))))))</f>
        <v>0</v>
      </c>
    </row>
    <row r="163" spans="1:8">
      <c r="A163" s="12"/>
      <c r="B163" s="9"/>
      <c r="C163" s="9"/>
      <c r="D163" s="13"/>
      <c r="E163" s="13"/>
      <c r="F163" s="14">
        <f>IF(A163="","",D163-E163)</f>
        <v>0</v>
      </c>
      <c r="G163" s="14">
        <f>IF(OR(A163="",C163=""),"",$B$4-C163)</f>
        <v>0</v>
      </c>
      <c r="H163" s="15">
        <f>IF(A163="","",IF(F163&lt;=0,"完了",IF(G163&lt;0,"期日前",IF(G163&lt;=30,"1-30日",IF(G163&lt;=60,"31-60日",IF(G163&lt;=90,"61-90日",IF(G163&lt;=180,"91-180日","181日以上")))))))</f>
        <v>0</v>
      </c>
    </row>
    <row r="164" spans="1:8">
      <c r="A164" s="12"/>
      <c r="B164" s="9"/>
      <c r="C164" s="9"/>
      <c r="D164" s="13"/>
      <c r="E164" s="13"/>
      <c r="F164" s="14">
        <f>IF(A164="","",D164-E164)</f>
        <v>0</v>
      </c>
      <c r="G164" s="14">
        <f>IF(OR(A164="",C164=""),"",$B$4-C164)</f>
        <v>0</v>
      </c>
      <c r="H164" s="15">
        <f>IF(A164="","",IF(F164&lt;=0,"完了",IF(G164&lt;0,"期日前",IF(G164&lt;=30,"1-30日",IF(G164&lt;=60,"31-60日",IF(G164&lt;=90,"61-90日",IF(G164&lt;=180,"91-180日","181日以上")))))))</f>
        <v>0</v>
      </c>
    </row>
    <row r="165" spans="1:8">
      <c r="A165" s="12"/>
      <c r="B165" s="9"/>
      <c r="C165" s="9"/>
      <c r="D165" s="13"/>
      <c r="E165" s="13"/>
      <c r="F165" s="14">
        <f>IF(A165="","",D165-E165)</f>
        <v>0</v>
      </c>
      <c r="G165" s="14">
        <f>IF(OR(A165="",C165=""),"",$B$4-C165)</f>
        <v>0</v>
      </c>
      <c r="H165" s="15">
        <f>IF(A165="","",IF(F165&lt;=0,"完了",IF(G165&lt;0,"期日前",IF(G165&lt;=30,"1-30日",IF(G165&lt;=60,"31-60日",IF(G165&lt;=90,"61-90日",IF(G165&lt;=180,"91-180日","181日以上")))))))</f>
        <v>0</v>
      </c>
    </row>
    <row r="166" spans="1:8">
      <c r="A166" s="12"/>
      <c r="B166" s="9"/>
      <c r="C166" s="9"/>
      <c r="D166" s="13"/>
      <c r="E166" s="13"/>
      <c r="F166" s="14">
        <f>IF(A166="","",D166-E166)</f>
        <v>0</v>
      </c>
      <c r="G166" s="14">
        <f>IF(OR(A166="",C166=""),"",$B$4-C166)</f>
        <v>0</v>
      </c>
      <c r="H166" s="15">
        <f>IF(A166="","",IF(F166&lt;=0,"完了",IF(G166&lt;0,"期日前",IF(G166&lt;=30,"1-30日",IF(G166&lt;=60,"31-60日",IF(G166&lt;=90,"61-90日",IF(G166&lt;=180,"91-180日","181日以上")))))))</f>
        <v>0</v>
      </c>
    </row>
    <row r="167" spans="1:8">
      <c r="A167" s="12"/>
      <c r="B167" s="9"/>
      <c r="C167" s="9"/>
      <c r="D167" s="13"/>
      <c r="E167" s="13"/>
      <c r="F167" s="14">
        <f>IF(A167="","",D167-E167)</f>
        <v>0</v>
      </c>
      <c r="G167" s="14">
        <f>IF(OR(A167="",C167=""),"",$B$4-C167)</f>
        <v>0</v>
      </c>
      <c r="H167" s="15">
        <f>IF(A167="","",IF(F167&lt;=0,"完了",IF(G167&lt;0,"期日前",IF(G167&lt;=30,"1-30日",IF(G167&lt;=60,"31-60日",IF(G167&lt;=90,"61-90日",IF(G167&lt;=180,"91-180日","181日以上")))))))</f>
        <v>0</v>
      </c>
    </row>
    <row r="168" spans="1:8">
      <c r="A168" s="12"/>
      <c r="B168" s="9"/>
      <c r="C168" s="9"/>
      <c r="D168" s="13"/>
      <c r="E168" s="13"/>
      <c r="F168" s="14">
        <f>IF(A168="","",D168-E168)</f>
        <v>0</v>
      </c>
      <c r="G168" s="14">
        <f>IF(OR(A168="",C168=""),"",$B$4-C168)</f>
        <v>0</v>
      </c>
      <c r="H168" s="15">
        <f>IF(A168="","",IF(F168&lt;=0,"完了",IF(G168&lt;0,"期日前",IF(G168&lt;=30,"1-30日",IF(G168&lt;=60,"31-60日",IF(G168&lt;=90,"61-90日",IF(G168&lt;=180,"91-180日","181日以上")))))))</f>
        <v>0</v>
      </c>
    </row>
    <row r="169" spans="1:8">
      <c r="A169" s="12"/>
      <c r="B169" s="9"/>
      <c r="C169" s="9"/>
      <c r="D169" s="13"/>
      <c r="E169" s="13"/>
      <c r="F169" s="14">
        <f>IF(A169="","",D169-E169)</f>
        <v>0</v>
      </c>
      <c r="G169" s="14">
        <f>IF(OR(A169="",C169=""),"",$B$4-C169)</f>
        <v>0</v>
      </c>
      <c r="H169" s="15">
        <f>IF(A169="","",IF(F169&lt;=0,"完了",IF(G169&lt;0,"期日前",IF(G169&lt;=30,"1-30日",IF(G169&lt;=60,"31-60日",IF(G169&lt;=90,"61-90日",IF(G169&lt;=180,"91-180日","181日以上")))))))</f>
        <v>0</v>
      </c>
    </row>
    <row r="170" spans="1:8">
      <c r="A170" s="12"/>
      <c r="B170" s="9"/>
      <c r="C170" s="9"/>
      <c r="D170" s="13"/>
      <c r="E170" s="13"/>
      <c r="F170" s="14">
        <f>IF(A170="","",D170-E170)</f>
        <v>0</v>
      </c>
      <c r="G170" s="14">
        <f>IF(OR(A170="",C170=""),"",$B$4-C170)</f>
        <v>0</v>
      </c>
      <c r="H170" s="15">
        <f>IF(A170="","",IF(F170&lt;=0,"完了",IF(G170&lt;0,"期日前",IF(G170&lt;=30,"1-30日",IF(G170&lt;=60,"31-60日",IF(G170&lt;=90,"61-90日",IF(G170&lt;=180,"91-180日","181日以上")))))))</f>
        <v>0</v>
      </c>
    </row>
    <row r="171" spans="1:8">
      <c r="A171" s="12"/>
      <c r="B171" s="9"/>
      <c r="C171" s="9"/>
      <c r="D171" s="13"/>
      <c r="E171" s="13"/>
      <c r="F171" s="14">
        <f>IF(A171="","",D171-E171)</f>
        <v>0</v>
      </c>
      <c r="G171" s="14">
        <f>IF(OR(A171="",C171=""),"",$B$4-C171)</f>
        <v>0</v>
      </c>
      <c r="H171" s="15">
        <f>IF(A171="","",IF(F171&lt;=0,"完了",IF(G171&lt;0,"期日前",IF(G171&lt;=30,"1-30日",IF(G171&lt;=60,"31-60日",IF(G171&lt;=90,"61-90日",IF(G171&lt;=180,"91-180日","181日以上")))))))</f>
        <v>0</v>
      </c>
    </row>
    <row r="172" spans="1:8">
      <c r="A172" s="12"/>
      <c r="B172" s="9"/>
      <c r="C172" s="9"/>
      <c r="D172" s="13"/>
      <c r="E172" s="13"/>
      <c r="F172" s="14">
        <f>IF(A172="","",D172-E172)</f>
        <v>0</v>
      </c>
      <c r="G172" s="14">
        <f>IF(OR(A172="",C172=""),"",$B$4-C172)</f>
        <v>0</v>
      </c>
      <c r="H172" s="15">
        <f>IF(A172="","",IF(F172&lt;=0,"完了",IF(G172&lt;0,"期日前",IF(G172&lt;=30,"1-30日",IF(G172&lt;=60,"31-60日",IF(G172&lt;=90,"61-90日",IF(G172&lt;=180,"91-180日","181日以上")))))))</f>
        <v>0</v>
      </c>
    </row>
    <row r="173" spans="1:8">
      <c r="A173" s="12"/>
      <c r="B173" s="9"/>
      <c r="C173" s="9"/>
      <c r="D173" s="13"/>
      <c r="E173" s="13"/>
      <c r="F173" s="14">
        <f>IF(A173="","",D173-E173)</f>
        <v>0</v>
      </c>
      <c r="G173" s="14">
        <f>IF(OR(A173="",C173=""),"",$B$4-C173)</f>
        <v>0</v>
      </c>
      <c r="H173" s="15">
        <f>IF(A173="","",IF(F173&lt;=0,"完了",IF(G173&lt;0,"期日前",IF(G173&lt;=30,"1-30日",IF(G173&lt;=60,"31-60日",IF(G173&lt;=90,"61-90日",IF(G173&lt;=180,"91-180日","181日以上")))))))</f>
        <v>0</v>
      </c>
    </row>
    <row r="174" spans="1:8">
      <c r="A174" s="12"/>
      <c r="B174" s="9"/>
      <c r="C174" s="9"/>
      <c r="D174" s="13"/>
      <c r="E174" s="13"/>
      <c r="F174" s="14">
        <f>IF(A174="","",D174-E174)</f>
        <v>0</v>
      </c>
      <c r="G174" s="14">
        <f>IF(OR(A174="",C174=""),"",$B$4-C174)</f>
        <v>0</v>
      </c>
      <c r="H174" s="15">
        <f>IF(A174="","",IF(F174&lt;=0,"完了",IF(G174&lt;0,"期日前",IF(G174&lt;=30,"1-30日",IF(G174&lt;=60,"31-60日",IF(G174&lt;=90,"61-90日",IF(G174&lt;=180,"91-180日","181日以上")))))))</f>
        <v>0</v>
      </c>
    </row>
    <row r="175" spans="1:8">
      <c r="A175" s="12"/>
      <c r="B175" s="9"/>
      <c r="C175" s="9"/>
      <c r="D175" s="13"/>
      <c r="E175" s="13"/>
      <c r="F175" s="14">
        <f>IF(A175="","",D175-E175)</f>
        <v>0</v>
      </c>
      <c r="G175" s="14">
        <f>IF(OR(A175="",C175=""),"",$B$4-C175)</f>
        <v>0</v>
      </c>
      <c r="H175" s="15">
        <f>IF(A175="","",IF(F175&lt;=0,"完了",IF(G175&lt;0,"期日前",IF(G175&lt;=30,"1-30日",IF(G175&lt;=60,"31-60日",IF(G175&lt;=90,"61-90日",IF(G175&lt;=180,"91-180日","181日以上")))))))</f>
        <v>0</v>
      </c>
    </row>
    <row r="176" spans="1:8">
      <c r="A176" s="12"/>
      <c r="B176" s="9"/>
      <c r="C176" s="9"/>
      <c r="D176" s="13"/>
      <c r="E176" s="13"/>
      <c r="F176" s="14">
        <f>IF(A176="","",D176-E176)</f>
        <v>0</v>
      </c>
      <c r="G176" s="14">
        <f>IF(OR(A176="",C176=""),"",$B$4-C176)</f>
        <v>0</v>
      </c>
      <c r="H176" s="15">
        <f>IF(A176="","",IF(F176&lt;=0,"完了",IF(G176&lt;0,"期日前",IF(G176&lt;=30,"1-30日",IF(G176&lt;=60,"31-60日",IF(G176&lt;=90,"61-90日",IF(G176&lt;=180,"91-180日","181日以上")))))))</f>
        <v>0</v>
      </c>
    </row>
    <row r="177" spans="1:8">
      <c r="A177" s="12"/>
      <c r="B177" s="9"/>
      <c r="C177" s="9"/>
      <c r="D177" s="13"/>
      <c r="E177" s="13"/>
      <c r="F177" s="14">
        <f>IF(A177="","",D177-E177)</f>
        <v>0</v>
      </c>
      <c r="G177" s="14">
        <f>IF(OR(A177="",C177=""),"",$B$4-C177)</f>
        <v>0</v>
      </c>
      <c r="H177" s="15">
        <f>IF(A177="","",IF(F177&lt;=0,"完了",IF(G177&lt;0,"期日前",IF(G177&lt;=30,"1-30日",IF(G177&lt;=60,"31-60日",IF(G177&lt;=90,"61-90日",IF(G177&lt;=180,"91-180日","181日以上")))))))</f>
        <v>0</v>
      </c>
    </row>
    <row r="178" spans="1:8">
      <c r="A178" s="12"/>
      <c r="B178" s="9"/>
      <c r="C178" s="9"/>
      <c r="D178" s="13"/>
      <c r="E178" s="13"/>
      <c r="F178" s="14">
        <f>IF(A178="","",D178-E178)</f>
        <v>0</v>
      </c>
      <c r="G178" s="14">
        <f>IF(OR(A178="",C178=""),"",$B$4-C178)</f>
        <v>0</v>
      </c>
      <c r="H178" s="15">
        <f>IF(A178="","",IF(F178&lt;=0,"完了",IF(G178&lt;0,"期日前",IF(G178&lt;=30,"1-30日",IF(G178&lt;=60,"31-60日",IF(G178&lt;=90,"61-90日",IF(G178&lt;=180,"91-180日","181日以上")))))))</f>
        <v>0</v>
      </c>
    </row>
    <row r="179" spans="1:8">
      <c r="A179" s="12"/>
      <c r="B179" s="9"/>
      <c r="C179" s="9"/>
      <c r="D179" s="13"/>
      <c r="E179" s="13"/>
      <c r="F179" s="14">
        <f>IF(A179="","",D179-E179)</f>
        <v>0</v>
      </c>
      <c r="G179" s="14">
        <f>IF(OR(A179="",C179=""),"",$B$4-C179)</f>
        <v>0</v>
      </c>
      <c r="H179" s="15">
        <f>IF(A179="","",IF(F179&lt;=0,"完了",IF(G179&lt;0,"期日前",IF(G179&lt;=30,"1-30日",IF(G179&lt;=60,"31-60日",IF(G179&lt;=90,"61-90日",IF(G179&lt;=180,"91-180日","181日以上")))))))</f>
        <v>0</v>
      </c>
    </row>
    <row r="180" spans="1:8">
      <c r="A180" s="12"/>
      <c r="B180" s="9"/>
      <c r="C180" s="9"/>
      <c r="D180" s="13"/>
      <c r="E180" s="13"/>
      <c r="F180" s="14">
        <f>IF(A180="","",D180-E180)</f>
        <v>0</v>
      </c>
      <c r="G180" s="14">
        <f>IF(OR(A180="",C180=""),"",$B$4-C180)</f>
        <v>0</v>
      </c>
      <c r="H180" s="15">
        <f>IF(A180="","",IF(F180&lt;=0,"完了",IF(G180&lt;0,"期日前",IF(G180&lt;=30,"1-30日",IF(G180&lt;=60,"31-60日",IF(G180&lt;=90,"61-90日",IF(G180&lt;=180,"91-180日","181日以上")))))))</f>
        <v>0</v>
      </c>
    </row>
    <row r="181" spans="1:8">
      <c r="A181" s="12"/>
      <c r="B181" s="9"/>
      <c r="C181" s="9"/>
      <c r="D181" s="13"/>
      <c r="E181" s="13"/>
      <c r="F181" s="14">
        <f>IF(A181="","",D181-E181)</f>
        <v>0</v>
      </c>
      <c r="G181" s="14">
        <f>IF(OR(A181="",C181=""),"",$B$4-C181)</f>
        <v>0</v>
      </c>
      <c r="H181" s="15">
        <f>IF(A181="","",IF(F181&lt;=0,"完了",IF(G181&lt;0,"期日前",IF(G181&lt;=30,"1-30日",IF(G181&lt;=60,"31-60日",IF(G181&lt;=90,"61-90日",IF(G181&lt;=180,"91-180日","181日以上")))))))</f>
        <v>0</v>
      </c>
    </row>
    <row r="182" spans="1:8">
      <c r="A182" s="12"/>
      <c r="B182" s="9"/>
      <c r="C182" s="9"/>
      <c r="D182" s="13"/>
      <c r="E182" s="13"/>
      <c r="F182" s="14">
        <f>IF(A182="","",D182-E182)</f>
        <v>0</v>
      </c>
      <c r="G182" s="14">
        <f>IF(OR(A182="",C182=""),"",$B$4-C182)</f>
        <v>0</v>
      </c>
      <c r="H182" s="15">
        <f>IF(A182="","",IF(F182&lt;=0,"完了",IF(G182&lt;0,"期日前",IF(G182&lt;=30,"1-30日",IF(G182&lt;=60,"31-60日",IF(G182&lt;=90,"61-90日",IF(G182&lt;=180,"91-180日","181日以上")))))))</f>
        <v>0</v>
      </c>
    </row>
    <row r="183" spans="1:8">
      <c r="A183" s="12"/>
      <c r="B183" s="9"/>
      <c r="C183" s="9"/>
      <c r="D183" s="13"/>
      <c r="E183" s="13"/>
      <c r="F183" s="14">
        <f>IF(A183="","",D183-E183)</f>
        <v>0</v>
      </c>
      <c r="G183" s="14">
        <f>IF(OR(A183="",C183=""),"",$B$4-C183)</f>
        <v>0</v>
      </c>
      <c r="H183" s="15">
        <f>IF(A183="","",IF(F183&lt;=0,"完了",IF(G183&lt;0,"期日前",IF(G183&lt;=30,"1-30日",IF(G183&lt;=60,"31-60日",IF(G183&lt;=90,"61-90日",IF(G183&lt;=180,"91-180日","181日以上")))))))</f>
        <v>0</v>
      </c>
    </row>
    <row r="184" spans="1:8">
      <c r="A184" s="12"/>
      <c r="B184" s="9"/>
      <c r="C184" s="9"/>
      <c r="D184" s="13"/>
      <c r="E184" s="13"/>
      <c r="F184" s="14">
        <f>IF(A184="","",D184-E184)</f>
        <v>0</v>
      </c>
      <c r="G184" s="14">
        <f>IF(OR(A184="",C184=""),"",$B$4-C184)</f>
        <v>0</v>
      </c>
      <c r="H184" s="15">
        <f>IF(A184="","",IF(F184&lt;=0,"完了",IF(G184&lt;0,"期日前",IF(G184&lt;=30,"1-30日",IF(G184&lt;=60,"31-60日",IF(G184&lt;=90,"61-90日",IF(G184&lt;=180,"91-180日","181日以上")))))))</f>
        <v>0</v>
      </c>
    </row>
    <row r="185" spans="1:8">
      <c r="A185" s="12"/>
      <c r="B185" s="9"/>
      <c r="C185" s="9"/>
      <c r="D185" s="13"/>
      <c r="E185" s="13"/>
      <c r="F185" s="14">
        <f>IF(A185="","",D185-E185)</f>
        <v>0</v>
      </c>
      <c r="G185" s="14">
        <f>IF(OR(A185="",C185=""),"",$B$4-C185)</f>
        <v>0</v>
      </c>
      <c r="H185" s="15">
        <f>IF(A185="","",IF(F185&lt;=0,"完了",IF(G185&lt;0,"期日前",IF(G185&lt;=30,"1-30日",IF(G185&lt;=60,"31-60日",IF(G185&lt;=90,"61-90日",IF(G185&lt;=180,"91-180日","181日以上")))))))</f>
        <v>0</v>
      </c>
    </row>
    <row r="186" spans="1:8">
      <c r="A186" s="12"/>
      <c r="B186" s="9"/>
      <c r="C186" s="9"/>
      <c r="D186" s="13"/>
      <c r="E186" s="13"/>
      <c r="F186" s="14">
        <f>IF(A186="","",D186-E186)</f>
        <v>0</v>
      </c>
      <c r="G186" s="14">
        <f>IF(OR(A186="",C186=""),"",$B$4-C186)</f>
        <v>0</v>
      </c>
      <c r="H186" s="15">
        <f>IF(A186="","",IF(F186&lt;=0,"完了",IF(G186&lt;0,"期日前",IF(G186&lt;=30,"1-30日",IF(G186&lt;=60,"31-60日",IF(G186&lt;=90,"61-90日",IF(G186&lt;=180,"91-180日","181日以上")))))))</f>
        <v>0</v>
      </c>
    </row>
    <row r="187" spans="1:8">
      <c r="A187" s="12"/>
      <c r="B187" s="9"/>
      <c r="C187" s="9"/>
      <c r="D187" s="13"/>
      <c r="E187" s="13"/>
      <c r="F187" s="14">
        <f>IF(A187="","",D187-E187)</f>
        <v>0</v>
      </c>
      <c r="G187" s="14">
        <f>IF(OR(A187="",C187=""),"",$B$4-C187)</f>
        <v>0</v>
      </c>
      <c r="H187" s="15">
        <f>IF(A187="","",IF(F187&lt;=0,"完了",IF(G187&lt;0,"期日前",IF(G187&lt;=30,"1-30日",IF(G187&lt;=60,"31-60日",IF(G187&lt;=90,"61-90日",IF(G187&lt;=180,"91-180日","181日以上")))))))</f>
        <v>0</v>
      </c>
    </row>
    <row r="188" spans="1:8">
      <c r="A188" s="12"/>
      <c r="B188" s="9"/>
      <c r="C188" s="9"/>
      <c r="D188" s="13"/>
      <c r="E188" s="13"/>
      <c r="F188" s="14">
        <f>IF(A188="","",D188-E188)</f>
        <v>0</v>
      </c>
      <c r="G188" s="14">
        <f>IF(OR(A188="",C188=""),"",$B$4-C188)</f>
        <v>0</v>
      </c>
      <c r="H188" s="15">
        <f>IF(A188="","",IF(F188&lt;=0,"完了",IF(G188&lt;0,"期日前",IF(G188&lt;=30,"1-30日",IF(G188&lt;=60,"31-60日",IF(G188&lt;=90,"61-90日",IF(G188&lt;=180,"91-180日","181日以上")))))))</f>
        <v>0</v>
      </c>
    </row>
    <row r="189" spans="1:8">
      <c r="A189" s="12"/>
      <c r="B189" s="9"/>
      <c r="C189" s="9"/>
      <c r="D189" s="13"/>
      <c r="E189" s="13"/>
      <c r="F189" s="14">
        <f>IF(A189="","",D189-E189)</f>
        <v>0</v>
      </c>
      <c r="G189" s="14">
        <f>IF(OR(A189="",C189=""),"",$B$4-C189)</f>
        <v>0</v>
      </c>
      <c r="H189" s="15">
        <f>IF(A189="","",IF(F189&lt;=0,"完了",IF(G189&lt;0,"期日前",IF(G189&lt;=30,"1-30日",IF(G189&lt;=60,"31-60日",IF(G189&lt;=90,"61-90日",IF(G189&lt;=180,"91-180日","181日以上")))))))</f>
        <v>0</v>
      </c>
    </row>
    <row r="190" spans="1:8">
      <c r="A190" s="12"/>
      <c r="B190" s="9"/>
      <c r="C190" s="9"/>
      <c r="D190" s="13"/>
      <c r="E190" s="13"/>
      <c r="F190" s="14">
        <f>IF(A190="","",D190-E190)</f>
        <v>0</v>
      </c>
      <c r="G190" s="14">
        <f>IF(OR(A190="",C190=""),"",$B$4-C190)</f>
        <v>0</v>
      </c>
      <c r="H190" s="15">
        <f>IF(A190="","",IF(F190&lt;=0,"完了",IF(G190&lt;0,"期日前",IF(G190&lt;=30,"1-30日",IF(G190&lt;=60,"31-60日",IF(G190&lt;=90,"61-90日",IF(G190&lt;=180,"91-180日","181日以上")))))))</f>
        <v>0</v>
      </c>
    </row>
    <row r="191" spans="1:8">
      <c r="A191" s="12"/>
      <c r="B191" s="9"/>
      <c r="C191" s="9"/>
      <c r="D191" s="13"/>
      <c r="E191" s="13"/>
      <c r="F191" s="14">
        <f>IF(A191="","",D191-E191)</f>
        <v>0</v>
      </c>
      <c r="G191" s="14">
        <f>IF(OR(A191="",C191=""),"",$B$4-C191)</f>
        <v>0</v>
      </c>
      <c r="H191" s="15">
        <f>IF(A191="","",IF(F191&lt;=0,"完了",IF(G191&lt;0,"期日前",IF(G191&lt;=30,"1-30日",IF(G191&lt;=60,"31-60日",IF(G191&lt;=90,"61-90日",IF(G191&lt;=180,"91-180日","181日以上")))))))</f>
        <v>0</v>
      </c>
    </row>
    <row r="192" spans="1:8">
      <c r="A192" s="12"/>
      <c r="B192" s="9"/>
      <c r="C192" s="9"/>
      <c r="D192" s="13"/>
      <c r="E192" s="13"/>
      <c r="F192" s="14">
        <f>IF(A192="","",D192-E192)</f>
        <v>0</v>
      </c>
      <c r="G192" s="14">
        <f>IF(OR(A192="",C192=""),"",$B$4-C192)</f>
        <v>0</v>
      </c>
      <c r="H192" s="15">
        <f>IF(A192="","",IF(F192&lt;=0,"完了",IF(G192&lt;0,"期日前",IF(G192&lt;=30,"1-30日",IF(G192&lt;=60,"31-60日",IF(G192&lt;=90,"61-90日",IF(G192&lt;=180,"91-180日","181日以上")))))))</f>
        <v>0</v>
      </c>
    </row>
    <row r="193" spans="1:8">
      <c r="A193" s="12"/>
      <c r="B193" s="9"/>
      <c r="C193" s="9"/>
      <c r="D193" s="13"/>
      <c r="E193" s="13"/>
      <c r="F193" s="14">
        <f>IF(A193="","",D193-E193)</f>
        <v>0</v>
      </c>
      <c r="G193" s="14">
        <f>IF(OR(A193="",C193=""),"",$B$4-C193)</f>
        <v>0</v>
      </c>
      <c r="H193" s="15">
        <f>IF(A193="","",IF(F193&lt;=0,"完了",IF(G193&lt;0,"期日前",IF(G193&lt;=30,"1-30日",IF(G193&lt;=60,"31-60日",IF(G193&lt;=90,"61-90日",IF(G193&lt;=180,"91-180日","181日以上")))))))</f>
        <v>0</v>
      </c>
    </row>
    <row r="194" spans="1:8">
      <c r="A194" s="12"/>
      <c r="B194" s="9"/>
      <c r="C194" s="9"/>
      <c r="D194" s="13"/>
      <c r="E194" s="13"/>
      <c r="F194" s="14">
        <f>IF(A194="","",D194-E194)</f>
        <v>0</v>
      </c>
      <c r="G194" s="14">
        <f>IF(OR(A194="",C194=""),"",$B$4-C194)</f>
        <v>0</v>
      </c>
      <c r="H194" s="15">
        <f>IF(A194="","",IF(F194&lt;=0,"完了",IF(G194&lt;0,"期日前",IF(G194&lt;=30,"1-30日",IF(G194&lt;=60,"31-60日",IF(G194&lt;=90,"61-90日",IF(G194&lt;=180,"91-180日","181日以上")))))))</f>
        <v>0</v>
      </c>
    </row>
    <row r="195" spans="1:8">
      <c r="A195" s="12"/>
      <c r="B195" s="9"/>
      <c r="C195" s="9"/>
      <c r="D195" s="13"/>
      <c r="E195" s="13"/>
      <c r="F195" s="14">
        <f>IF(A195="","",D195-E195)</f>
        <v>0</v>
      </c>
      <c r="G195" s="14">
        <f>IF(OR(A195="",C195=""),"",$B$4-C195)</f>
        <v>0</v>
      </c>
      <c r="H195" s="15">
        <f>IF(A195="","",IF(F195&lt;=0,"完了",IF(G195&lt;0,"期日前",IF(G195&lt;=30,"1-30日",IF(G195&lt;=60,"31-60日",IF(G195&lt;=90,"61-90日",IF(G195&lt;=180,"91-180日","181日以上")))))))</f>
        <v>0</v>
      </c>
    </row>
    <row r="196" spans="1:8">
      <c r="A196" s="12"/>
      <c r="B196" s="9"/>
      <c r="C196" s="9"/>
      <c r="D196" s="13"/>
      <c r="E196" s="13"/>
      <c r="F196" s="14">
        <f>IF(A196="","",D196-E196)</f>
        <v>0</v>
      </c>
      <c r="G196" s="14">
        <f>IF(OR(A196="",C196=""),"",$B$4-C196)</f>
        <v>0</v>
      </c>
      <c r="H196" s="15">
        <f>IF(A196="","",IF(F196&lt;=0,"完了",IF(G196&lt;0,"期日前",IF(G196&lt;=30,"1-30日",IF(G196&lt;=60,"31-60日",IF(G196&lt;=90,"61-90日",IF(G196&lt;=180,"91-180日","181日以上")))))))</f>
        <v>0</v>
      </c>
    </row>
    <row r="197" spans="1:8">
      <c r="A197" s="12"/>
      <c r="B197" s="9"/>
      <c r="C197" s="9"/>
      <c r="D197" s="13"/>
      <c r="E197" s="13"/>
      <c r="F197" s="14">
        <f>IF(A197="","",D197-E197)</f>
        <v>0</v>
      </c>
      <c r="G197" s="14">
        <f>IF(OR(A197="",C197=""),"",$B$4-C197)</f>
        <v>0</v>
      </c>
      <c r="H197" s="15">
        <f>IF(A197="","",IF(F197&lt;=0,"完了",IF(G197&lt;0,"期日前",IF(G197&lt;=30,"1-30日",IF(G197&lt;=60,"31-60日",IF(G197&lt;=90,"61-90日",IF(G197&lt;=180,"91-180日","181日以上")))))))</f>
        <v>0</v>
      </c>
    </row>
    <row r="198" spans="1:8">
      <c r="A198" s="12"/>
      <c r="B198" s="9"/>
      <c r="C198" s="9"/>
      <c r="D198" s="13"/>
      <c r="E198" s="13"/>
      <c r="F198" s="14">
        <f>IF(A198="","",D198-E198)</f>
        <v>0</v>
      </c>
      <c r="G198" s="14">
        <f>IF(OR(A198="",C198=""),"",$B$4-C198)</f>
        <v>0</v>
      </c>
      <c r="H198" s="15">
        <f>IF(A198="","",IF(F198&lt;=0,"完了",IF(G198&lt;0,"期日前",IF(G198&lt;=30,"1-30日",IF(G198&lt;=60,"31-60日",IF(G198&lt;=90,"61-90日",IF(G198&lt;=180,"91-180日","181日以上")))))))</f>
        <v>0</v>
      </c>
    </row>
    <row r="199" spans="1:8">
      <c r="A199" s="12"/>
      <c r="B199" s="9"/>
      <c r="C199" s="9"/>
      <c r="D199" s="13"/>
      <c r="E199" s="13"/>
      <c r="F199" s="14">
        <f>IF(A199="","",D199-E199)</f>
        <v>0</v>
      </c>
      <c r="G199" s="14">
        <f>IF(OR(A199="",C199=""),"",$B$4-C199)</f>
        <v>0</v>
      </c>
      <c r="H199" s="15">
        <f>IF(A199="","",IF(F199&lt;=0,"完了",IF(G199&lt;0,"期日前",IF(G199&lt;=30,"1-30日",IF(G199&lt;=60,"31-60日",IF(G199&lt;=90,"61-90日",IF(G199&lt;=180,"91-180日","181日以上")))))))</f>
        <v>0</v>
      </c>
    </row>
    <row r="200" spans="1:8">
      <c r="A200" s="12"/>
      <c r="B200" s="9"/>
      <c r="C200" s="9"/>
      <c r="D200" s="13"/>
      <c r="E200" s="13"/>
      <c r="F200" s="14">
        <f>IF(A200="","",D200-E200)</f>
        <v>0</v>
      </c>
      <c r="G200" s="14">
        <f>IF(OR(A200="",C200=""),"",$B$4-C200)</f>
        <v>0</v>
      </c>
      <c r="H200" s="15">
        <f>IF(A200="","",IF(F200&lt;=0,"完了",IF(G200&lt;0,"期日前",IF(G200&lt;=30,"1-30日",IF(G200&lt;=60,"31-60日",IF(G200&lt;=90,"61-90日",IF(G200&lt;=180,"91-180日","181日以上")))))))</f>
        <v>0</v>
      </c>
    </row>
    <row r="201" spans="1:8">
      <c r="A201" s="12"/>
      <c r="B201" s="9"/>
      <c r="C201" s="9"/>
      <c r="D201" s="13"/>
      <c r="E201" s="13"/>
      <c r="F201" s="14">
        <f>IF(A201="","",D201-E201)</f>
        <v>0</v>
      </c>
      <c r="G201" s="14">
        <f>IF(OR(A201="",C201=""),"",$B$4-C201)</f>
        <v>0</v>
      </c>
      <c r="H201" s="15">
        <f>IF(A201="","",IF(F201&lt;=0,"完了",IF(G201&lt;0,"期日前",IF(G201&lt;=30,"1-30日",IF(G201&lt;=60,"31-60日",IF(G201&lt;=90,"61-90日",IF(G201&lt;=180,"91-180日","181日以上")))))))</f>
        <v>0</v>
      </c>
    </row>
    <row r="202" spans="1:8">
      <c r="A202" s="12"/>
      <c r="B202" s="9"/>
      <c r="C202" s="9"/>
      <c r="D202" s="13"/>
      <c r="E202" s="13"/>
      <c r="F202" s="14">
        <f>IF(A202="","",D202-E202)</f>
        <v>0</v>
      </c>
      <c r="G202" s="14">
        <f>IF(OR(A202="",C202=""),"",$B$4-C202)</f>
        <v>0</v>
      </c>
      <c r="H202" s="15">
        <f>IF(A202="","",IF(F202&lt;=0,"完了",IF(G202&lt;0,"期日前",IF(G202&lt;=30,"1-30日",IF(G202&lt;=60,"31-60日",IF(G202&lt;=90,"61-90日",IF(G202&lt;=180,"91-180日","181日以上")))))))</f>
        <v>0</v>
      </c>
    </row>
    <row r="203" spans="1:8">
      <c r="A203" s="12"/>
      <c r="B203" s="9"/>
      <c r="C203" s="9"/>
      <c r="D203" s="13"/>
      <c r="E203" s="13"/>
      <c r="F203" s="14">
        <f>IF(A203="","",D203-E203)</f>
        <v>0</v>
      </c>
      <c r="G203" s="14">
        <f>IF(OR(A203="",C203=""),"",$B$4-C203)</f>
        <v>0</v>
      </c>
      <c r="H203" s="15">
        <f>IF(A203="","",IF(F203&lt;=0,"完了",IF(G203&lt;0,"期日前",IF(G203&lt;=30,"1-30日",IF(G203&lt;=60,"31-60日",IF(G203&lt;=90,"61-90日",IF(G203&lt;=180,"91-180日","181日以上")))))))</f>
        <v>0</v>
      </c>
    </row>
    <row r="204" spans="1:8">
      <c r="A204" s="12"/>
      <c r="B204" s="9"/>
      <c r="C204" s="9"/>
      <c r="D204" s="13"/>
      <c r="E204" s="13"/>
      <c r="F204" s="14">
        <f>IF(A204="","",D204-E204)</f>
        <v>0</v>
      </c>
      <c r="G204" s="14">
        <f>IF(OR(A204="",C204=""),"",$B$4-C204)</f>
        <v>0</v>
      </c>
      <c r="H204" s="15">
        <f>IF(A204="","",IF(F204&lt;=0,"完了",IF(G204&lt;0,"期日前",IF(G204&lt;=30,"1-30日",IF(G204&lt;=60,"31-60日",IF(G204&lt;=90,"61-90日",IF(G204&lt;=180,"91-180日","181日以上")))))))</f>
        <v>0</v>
      </c>
    </row>
    <row r="205" spans="1:8">
      <c r="A205" s="12"/>
      <c r="B205" s="9"/>
      <c r="C205" s="9"/>
      <c r="D205" s="13"/>
      <c r="E205" s="13"/>
      <c r="F205" s="14">
        <f>IF(A205="","",D205-E205)</f>
        <v>0</v>
      </c>
      <c r="G205" s="14">
        <f>IF(OR(A205="",C205=""),"",$B$4-C205)</f>
        <v>0</v>
      </c>
      <c r="H205" s="15">
        <f>IF(A205="","",IF(F205&lt;=0,"完了",IF(G205&lt;0,"期日前",IF(G205&lt;=30,"1-30日",IF(G205&lt;=60,"31-60日",IF(G205&lt;=90,"61-90日",IF(G205&lt;=180,"91-180日","181日以上")))))))</f>
        <v>0</v>
      </c>
    </row>
    <row r="206" spans="1:8">
      <c r="A206" s="12"/>
      <c r="B206" s="9"/>
      <c r="C206" s="9"/>
      <c r="D206" s="13"/>
      <c r="E206" s="13"/>
      <c r="F206" s="14">
        <f>IF(A206="","",D206-E206)</f>
        <v>0</v>
      </c>
      <c r="G206" s="14">
        <f>IF(OR(A206="",C206=""),"",$B$4-C206)</f>
        <v>0</v>
      </c>
      <c r="H206" s="15">
        <f>IF(A206="","",IF(F206&lt;=0,"完了",IF(G206&lt;0,"期日前",IF(G206&lt;=30,"1-30日",IF(G206&lt;=60,"31-60日",IF(G206&lt;=90,"61-90日",IF(G206&lt;=180,"91-180日","181日以上")))))))</f>
        <v>0</v>
      </c>
    </row>
    <row r="207" spans="1:8">
      <c r="A207" s="12"/>
      <c r="B207" s="9"/>
      <c r="C207" s="9"/>
      <c r="D207" s="13"/>
      <c r="E207" s="13"/>
      <c r="F207" s="14">
        <f>IF(A207="","",D207-E207)</f>
        <v>0</v>
      </c>
      <c r="G207" s="14">
        <f>IF(OR(A207="",C207=""),"",$B$4-C207)</f>
        <v>0</v>
      </c>
      <c r="H207" s="15">
        <f>IF(A207="","",IF(F207&lt;=0,"完了",IF(G207&lt;0,"期日前",IF(G207&lt;=30,"1-30日",IF(G207&lt;=60,"31-60日",IF(G207&lt;=90,"61-90日",IF(G207&lt;=180,"91-180日","181日以上")))))))</f>
        <v>0</v>
      </c>
    </row>
    <row r="208" spans="1:8">
      <c r="A208" s="16" t="s">
        <v>29</v>
      </c>
      <c r="D208" s="17">
        <f>SUM(D8:D207)</f>
        <v>0</v>
      </c>
      <c r="E208" s="17">
        <f>SUM(E8:E207)</f>
        <v>0</v>
      </c>
      <c r="F208" s="17">
        <f>SUM(F8:F207)</f>
        <v>0</v>
      </c>
    </row>
    <row r="210" spans="1:1">
      <c r="A210" s="2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1"/>
  <sheetViews>
    <sheetView showGridLines="0" workbookViewId="0"/>
  </sheetViews>
  <sheetFormatPr defaultRowHeight="15"/>
  <cols>
    <col min="1" max="1" width="24.7109375" customWidth="1"/>
    <col min="2" max="7" width="13.7109375" customWidth="1"/>
    <col min="8" max="9" width="14.7109375" customWidth="1"/>
  </cols>
  <sheetData>
    <row r="1" spans="1:9">
      <c r="A1" s="1" t="s">
        <v>31</v>
      </c>
    </row>
    <row r="2" spans="1:9">
      <c r="A2" s="2" t="s">
        <v>32</v>
      </c>
    </row>
    <row r="4" spans="1:9">
      <c r="A4" s="2" t="s">
        <v>10</v>
      </c>
      <c r="B4" s="6" t="s">
        <v>11</v>
      </c>
      <c r="C4" s="7" t="s">
        <v>12</v>
      </c>
    </row>
    <row r="6" spans="1:9">
      <c r="A6" s="10" t="s">
        <v>21</v>
      </c>
      <c r="B6" s="11" t="s">
        <v>33</v>
      </c>
      <c r="C6" s="11" t="s">
        <v>34</v>
      </c>
      <c r="D6" s="11" t="s">
        <v>35</v>
      </c>
      <c r="E6" s="11" t="s">
        <v>36</v>
      </c>
      <c r="F6" s="11" t="s">
        <v>37</v>
      </c>
      <c r="G6" s="11" t="s">
        <v>38</v>
      </c>
      <c r="H6" s="11" t="s">
        <v>29</v>
      </c>
      <c r="I6" s="11" t="s">
        <v>39</v>
      </c>
    </row>
    <row r="7" spans="1:9">
      <c r="A7" s="12"/>
      <c r="B7" s="14">
        <f>IF($A7="","",SUMIFS('1 債権一覧'!$F:$F,'1 債権一覧'!$A:$A,$A7,'1 債権一覧'!$H:$H,"期日前"))</f>
        <v>0</v>
      </c>
      <c r="C7" s="14">
        <f>IF($A7="","",SUMIFS('1 債権一覧'!$F:$F,'1 債権一覧'!$A:$A,$A7,'1 債権一覧'!$H:$H,"1-30日"))</f>
        <v>0</v>
      </c>
      <c r="D7" s="14">
        <f>IF($A7="","",SUMIFS('1 債権一覧'!$F:$F,'1 債権一覧'!$A:$A,$A7,'1 債権一覧'!$H:$H,"31-60日"))</f>
        <v>0</v>
      </c>
      <c r="E7" s="14">
        <f>IF($A7="","",SUMIFS('1 債権一覧'!$F:$F,'1 債権一覧'!$A:$A,$A7,'1 債権一覧'!$H:$H,"61-90日"))</f>
        <v>0</v>
      </c>
      <c r="F7" s="14">
        <f>IF($A7="","",SUMIFS('1 債権一覧'!$F:$F,'1 債権一覧'!$A:$A,$A7,'1 債権一覧'!$H:$H,"91-180日"))</f>
        <v>0</v>
      </c>
      <c r="G7" s="14">
        <f>IF($A7="","",SUMIFS('1 債権一覧'!$F:$F,'1 債権一覧'!$A:$A,$A7,'1 債権一覧'!$H:$H,"181日以上"))</f>
        <v>0</v>
      </c>
      <c r="H7" s="14">
        <f>IF($A7="","",SUM(B7:G7))</f>
        <v>0</v>
      </c>
      <c r="I7" s="14">
        <f>IF($A7="","",SUM(C7:G7))</f>
        <v>0</v>
      </c>
    </row>
    <row r="8" spans="1:9">
      <c r="A8" s="12"/>
      <c r="B8" s="14">
        <f>IF($A8="","",SUMIFS('1 債権一覧'!$F:$F,'1 債権一覧'!$A:$A,$A8,'1 債権一覧'!$H:$H,"期日前"))</f>
        <v>0</v>
      </c>
      <c r="C8" s="14">
        <f>IF($A8="","",SUMIFS('1 債権一覧'!$F:$F,'1 債権一覧'!$A:$A,$A8,'1 債権一覧'!$H:$H,"1-30日"))</f>
        <v>0</v>
      </c>
      <c r="D8" s="14">
        <f>IF($A8="","",SUMIFS('1 債権一覧'!$F:$F,'1 債権一覧'!$A:$A,$A8,'1 債権一覧'!$H:$H,"31-60日"))</f>
        <v>0</v>
      </c>
      <c r="E8" s="14">
        <f>IF($A8="","",SUMIFS('1 債権一覧'!$F:$F,'1 債権一覧'!$A:$A,$A8,'1 債権一覧'!$H:$H,"61-90日"))</f>
        <v>0</v>
      </c>
      <c r="F8" s="14">
        <f>IF($A8="","",SUMIFS('1 債権一覧'!$F:$F,'1 債権一覧'!$A:$A,$A8,'1 債権一覧'!$H:$H,"91-180日"))</f>
        <v>0</v>
      </c>
      <c r="G8" s="14">
        <f>IF($A8="","",SUMIFS('1 債権一覧'!$F:$F,'1 債権一覧'!$A:$A,$A8,'1 債権一覧'!$H:$H,"181日以上"))</f>
        <v>0</v>
      </c>
      <c r="H8" s="14">
        <f>IF($A8="","",SUM(B8:G8))</f>
        <v>0</v>
      </c>
      <c r="I8" s="14">
        <f>IF($A8="","",SUM(C8:G8))</f>
        <v>0</v>
      </c>
    </row>
    <row r="9" spans="1:9">
      <c r="A9" s="12"/>
      <c r="B9" s="14">
        <f>IF($A9="","",SUMIFS('1 債権一覧'!$F:$F,'1 債権一覧'!$A:$A,$A9,'1 債権一覧'!$H:$H,"期日前"))</f>
        <v>0</v>
      </c>
      <c r="C9" s="14">
        <f>IF($A9="","",SUMIFS('1 債権一覧'!$F:$F,'1 債権一覧'!$A:$A,$A9,'1 債権一覧'!$H:$H,"1-30日"))</f>
        <v>0</v>
      </c>
      <c r="D9" s="14">
        <f>IF($A9="","",SUMIFS('1 債権一覧'!$F:$F,'1 債権一覧'!$A:$A,$A9,'1 債権一覧'!$H:$H,"31-60日"))</f>
        <v>0</v>
      </c>
      <c r="E9" s="14">
        <f>IF($A9="","",SUMIFS('1 債権一覧'!$F:$F,'1 債権一覧'!$A:$A,$A9,'1 債権一覧'!$H:$H,"61-90日"))</f>
        <v>0</v>
      </c>
      <c r="F9" s="14">
        <f>IF($A9="","",SUMIFS('1 債権一覧'!$F:$F,'1 債権一覧'!$A:$A,$A9,'1 債権一覧'!$H:$H,"91-180日"))</f>
        <v>0</v>
      </c>
      <c r="G9" s="14">
        <f>IF($A9="","",SUMIFS('1 債権一覧'!$F:$F,'1 債権一覧'!$A:$A,$A9,'1 債権一覧'!$H:$H,"181日以上"))</f>
        <v>0</v>
      </c>
      <c r="H9" s="14">
        <f>IF($A9="","",SUM(B9:G9))</f>
        <v>0</v>
      </c>
      <c r="I9" s="14">
        <f>IF($A9="","",SUM(C9:G9))</f>
        <v>0</v>
      </c>
    </row>
    <row r="10" spans="1:9">
      <c r="A10" s="12"/>
      <c r="B10" s="14">
        <f>IF($A10="","",SUMIFS('1 債権一覧'!$F:$F,'1 債権一覧'!$A:$A,$A10,'1 債権一覧'!$H:$H,"期日前"))</f>
        <v>0</v>
      </c>
      <c r="C10" s="14">
        <f>IF($A10="","",SUMIFS('1 債権一覧'!$F:$F,'1 債権一覧'!$A:$A,$A10,'1 債権一覧'!$H:$H,"1-30日"))</f>
        <v>0</v>
      </c>
      <c r="D10" s="14">
        <f>IF($A10="","",SUMIFS('1 債権一覧'!$F:$F,'1 債権一覧'!$A:$A,$A10,'1 債権一覧'!$H:$H,"31-60日"))</f>
        <v>0</v>
      </c>
      <c r="E10" s="14">
        <f>IF($A10="","",SUMIFS('1 債権一覧'!$F:$F,'1 債権一覧'!$A:$A,$A10,'1 債権一覧'!$H:$H,"61-90日"))</f>
        <v>0</v>
      </c>
      <c r="F10" s="14">
        <f>IF($A10="","",SUMIFS('1 債権一覧'!$F:$F,'1 債権一覧'!$A:$A,$A10,'1 債権一覧'!$H:$H,"91-180日"))</f>
        <v>0</v>
      </c>
      <c r="G10" s="14">
        <f>IF($A10="","",SUMIFS('1 債権一覧'!$F:$F,'1 債権一覧'!$A:$A,$A10,'1 債権一覧'!$H:$H,"181日以上"))</f>
        <v>0</v>
      </c>
      <c r="H10" s="14">
        <f>IF($A10="","",SUM(B10:G10))</f>
        <v>0</v>
      </c>
      <c r="I10" s="14">
        <f>IF($A10="","",SUM(C10:G10))</f>
        <v>0</v>
      </c>
    </row>
    <row r="11" spans="1:9">
      <c r="A11" s="12"/>
      <c r="B11" s="14">
        <f>IF($A11="","",SUMIFS('1 債権一覧'!$F:$F,'1 債権一覧'!$A:$A,$A11,'1 債権一覧'!$H:$H,"期日前"))</f>
        <v>0</v>
      </c>
      <c r="C11" s="14">
        <f>IF($A11="","",SUMIFS('1 債権一覧'!$F:$F,'1 債権一覧'!$A:$A,$A11,'1 債権一覧'!$H:$H,"1-30日"))</f>
        <v>0</v>
      </c>
      <c r="D11" s="14">
        <f>IF($A11="","",SUMIFS('1 債権一覧'!$F:$F,'1 債権一覧'!$A:$A,$A11,'1 債権一覧'!$H:$H,"31-60日"))</f>
        <v>0</v>
      </c>
      <c r="E11" s="14">
        <f>IF($A11="","",SUMIFS('1 債権一覧'!$F:$F,'1 債権一覧'!$A:$A,$A11,'1 債権一覧'!$H:$H,"61-90日"))</f>
        <v>0</v>
      </c>
      <c r="F11" s="14">
        <f>IF($A11="","",SUMIFS('1 債権一覧'!$F:$F,'1 債権一覧'!$A:$A,$A11,'1 債権一覧'!$H:$H,"91-180日"))</f>
        <v>0</v>
      </c>
      <c r="G11" s="14">
        <f>IF($A11="","",SUMIFS('1 債権一覧'!$F:$F,'1 債権一覧'!$A:$A,$A11,'1 債権一覧'!$H:$H,"181日以上"))</f>
        <v>0</v>
      </c>
      <c r="H11" s="14">
        <f>IF($A11="","",SUM(B11:G11))</f>
        <v>0</v>
      </c>
      <c r="I11" s="14">
        <f>IF($A11="","",SUM(C11:G11))</f>
        <v>0</v>
      </c>
    </row>
    <row r="12" spans="1:9">
      <c r="A12" s="12"/>
      <c r="B12" s="14">
        <f>IF($A12="","",SUMIFS('1 債権一覧'!$F:$F,'1 債権一覧'!$A:$A,$A12,'1 債権一覧'!$H:$H,"期日前"))</f>
        <v>0</v>
      </c>
      <c r="C12" s="14">
        <f>IF($A12="","",SUMIFS('1 債権一覧'!$F:$F,'1 債権一覧'!$A:$A,$A12,'1 債権一覧'!$H:$H,"1-30日"))</f>
        <v>0</v>
      </c>
      <c r="D12" s="14">
        <f>IF($A12="","",SUMIFS('1 債権一覧'!$F:$F,'1 債権一覧'!$A:$A,$A12,'1 債権一覧'!$H:$H,"31-60日"))</f>
        <v>0</v>
      </c>
      <c r="E12" s="14">
        <f>IF($A12="","",SUMIFS('1 債権一覧'!$F:$F,'1 債権一覧'!$A:$A,$A12,'1 債権一覧'!$H:$H,"61-90日"))</f>
        <v>0</v>
      </c>
      <c r="F12" s="14">
        <f>IF($A12="","",SUMIFS('1 債権一覧'!$F:$F,'1 債権一覧'!$A:$A,$A12,'1 債権一覧'!$H:$H,"91-180日"))</f>
        <v>0</v>
      </c>
      <c r="G12" s="14">
        <f>IF($A12="","",SUMIFS('1 債権一覧'!$F:$F,'1 債権一覧'!$A:$A,$A12,'1 債権一覧'!$H:$H,"181日以上"))</f>
        <v>0</v>
      </c>
      <c r="H12" s="14">
        <f>IF($A12="","",SUM(B12:G12))</f>
        <v>0</v>
      </c>
      <c r="I12" s="14">
        <f>IF($A12="","",SUM(C12:G12))</f>
        <v>0</v>
      </c>
    </row>
    <row r="13" spans="1:9">
      <c r="A13" s="12"/>
      <c r="B13" s="14">
        <f>IF($A13="","",SUMIFS('1 債権一覧'!$F:$F,'1 債権一覧'!$A:$A,$A13,'1 債権一覧'!$H:$H,"期日前"))</f>
        <v>0</v>
      </c>
      <c r="C13" s="14">
        <f>IF($A13="","",SUMIFS('1 債権一覧'!$F:$F,'1 債権一覧'!$A:$A,$A13,'1 債権一覧'!$H:$H,"1-30日"))</f>
        <v>0</v>
      </c>
      <c r="D13" s="14">
        <f>IF($A13="","",SUMIFS('1 債権一覧'!$F:$F,'1 債権一覧'!$A:$A,$A13,'1 債権一覧'!$H:$H,"31-60日"))</f>
        <v>0</v>
      </c>
      <c r="E13" s="14">
        <f>IF($A13="","",SUMIFS('1 債権一覧'!$F:$F,'1 債権一覧'!$A:$A,$A13,'1 債権一覧'!$H:$H,"61-90日"))</f>
        <v>0</v>
      </c>
      <c r="F13" s="14">
        <f>IF($A13="","",SUMIFS('1 債権一覧'!$F:$F,'1 債権一覧'!$A:$A,$A13,'1 債権一覧'!$H:$H,"91-180日"))</f>
        <v>0</v>
      </c>
      <c r="G13" s="14">
        <f>IF($A13="","",SUMIFS('1 債権一覧'!$F:$F,'1 債権一覧'!$A:$A,$A13,'1 債権一覧'!$H:$H,"181日以上"))</f>
        <v>0</v>
      </c>
      <c r="H13" s="14">
        <f>IF($A13="","",SUM(B13:G13))</f>
        <v>0</v>
      </c>
      <c r="I13" s="14">
        <f>IF($A13="","",SUM(C13:G13))</f>
        <v>0</v>
      </c>
    </row>
    <row r="14" spans="1:9">
      <c r="A14" s="12"/>
      <c r="B14" s="14">
        <f>IF($A14="","",SUMIFS('1 債権一覧'!$F:$F,'1 債権一覧'!$A:$A,$A14,'1 債権一覧'!$H:$H,"期日前"))</f>
        <v>0</v>
      </c>
      <c r="C14" s="14">
        <f>IF($A14="","",SUMIFS('1 債権一覧'!$F:$F,'1 債権一覧'!$A:$A,$A14,'1 債権一覧'!$H:$H,"1-30日"))</f>
        <v>0</v>
      </c>
      <c r="D14" s="14">
        <f>IF($A14="","",SUMIFS('1 債権一覧'!$F:$F,'1 債権一覧'!$A:$A,$A14,'1 債権一覧'!$H:$H,"31-60日"))</f>
        <v>0</v>
      </c>
      <c r="E14" s="14">
        <f>IF($A14="","",SUMIFS('1 債権一覧'!$F:$F,'1 債権一覧'!$A:$A,$A14,'1 債権一覧'!$H:$H,"61-90日"))</f>
        <v>0</v>
      </c>
      <c r="F14" s="14">
        <f>IF($A14="","",SUMIFS('1 債権一覧'!$F:$F,'1 債権一覧'!$A:$A,$A14,'1 債権一覧'!$H:$H,"91-180日"))</f>
        <v>0</v>
      </c>
      <c r="G14" s="14">
        <f>IF($A14="","",SUMIFS('1 債権一覧'!$F:$F,'1 債権一覧'!$A:$A,$A14,'1 債権一覧'!$H:$H,"181日以上"))</f>
        <v>0</v>
      </c>
      <c r="H14" s="14">
        <f>IF($A14="","",SUM(B14:G14))</f>
        <v>0</v>
      </c>
      <c r="I14" s="14">
        <f>IF($A14="","",SUM(C14:G14))</f>
        <v>0</v>
      </c>
    </row>
    <row r="15" spans="1:9">
      <c r="A15" s="12"/>
      <c r="B15" s="14">
        <f>IF($A15="","",SUMIFS('1 債権一覧'!$F:$F,'1 債権一覧'!$A:$A,$A15,'1 債権一覧'!$H:$H,"期日前"))</f>
        <v>0</v>
      </c>
      <c r="C15" s="14">
        <f>IF($A15="","",SUMIFS('1 債権一覧'!$F:$F,'1 債権一覧'!$A:$A,$A15,'1 債権一覧'!$H:$H,"1-30日"))</f>
        <v>0</v>
      </c>
      <c r="D15" s="14">
        <f>IF($A15="","",SUMIFS('1 債権一覧'!$F:$F,'1 債権一覧'!$A:$A,$A15,'1 債権一覧'!$H:$H,"31-60日"))</f>
        <v>0</v>
      </c>
      <c r="E15" s="14">
        <f>IF($A15="","",SUMIFS('1 債権一覧'!$F:$F,'1 債権一覧'!$A:$A,$A15,'1 債権一覧'!$H:$H,"61-90日"))</f>
        <v>0</v>
      </c>
      <c r="F15" s="14">
        <f>IF($A15="","",SUMIFS('1 債権一覧'!$F:$F,'1 債権一覧'!$A:$A,$A15,'1 債権一覧'!$H:$H,"91-180日"))</f>
        <v>0</v>
      </c>
      <c r="G15" s="14">
        <f>IF($A15="","",SUMIFS('1 債権一覧'!$F:$F,'1 債権一覧'!$A:$A,$A15,'1 債権一覧'!$H:$H,"181日以上"))</f>
        <v>0</v>
      </c>
      <c r="H15" s="14">
        <f>IF($A15="","",SUM(B15:G15))</f>
        <v>0</v>
      </c>
      <c r="I15" s="14">
        <f>IF($A15="","",SUM(C15:G15))</f>
        <v>0</v>
      </c>
    </row>
    <row r="16" spans="1:9">
      <c r="A16" s="12"/>
      <c r="B16" s="14">
        <f>IF($A16="","",SUMIFS('1 債権一覧'!$F:$F,'1 債権一覧'!$A:$A,$A16,'1 債権一覧'!$H:$H,"期日前"))</f>
        <v>0</v>
      </c>
      <c r="C16" s="14">
        <f>IF($A16="","",SUMIFS('1 債権一覧'!$F:$F,'1 債権一覧'!$A:$A,$A16,'1 債権一覧'!$H:$H,"1-30日"))</f>
        <v>0</v>
      </c>
      <c r="D16" s="14">
        <f>IF($A16="","",SUMIFS('1 債権一覧'!$F:$F,'1 債権一覧'!$A:$A,$A16,'1 債権一覧'!$H:$H,"31-60日"))</f>
        <v>0</v>
      </c>
      <c r="E16" s="14">
        <f>IF($A16="","",SUMIFS('1 債権一覧'!$F:$F,'1 債権一覧'!$A:$A,$A16,'1 債権一覧'!$H:$H,"61-90日"))</f>
        <v>0</v>
      </c>
      <c r="F16" s="14">
        <f>IF($A16="","",SUMIFS('1 債権一覧'!$F:$F,'1 債権一覧'!$A:$A,$A16,'1 債権一覧'!$H:$H,"91-180日"))</f>
        <v>0</v>
      </c>
      <c r="G16" s="14">
        <f>IF($A16="","",SUMIFS('1 債権一覧'!$F:$F,'1 債権一覧'!$A:$A,$A16,'1 債権一覧'!$H:$H,"181日以上"))</f>
        <v>0</v>
      </c>
      <c r="H16" s="14">
        <f>IF($A16="","",SUM(B16:G16))</f>
        <v>0</v>
      </c>
      <c r="I16" s="14">
        <f>IF($A16="","",SUM(C16:G16))</f>
        <v>0</v>
      </c>
    </row>
    <row r="17" spans="1:9">
      <c r="A17" s="12"/>
      <c r="B17" s="14">
        <f>IF($A17="","",SUMIFS('1 債権一覧'!$F:$F,'1 債権一覧'!$A:$A,$A17,'1 債権一覧'!$H:$H,"期日前"))</f>
        <v>0</v>
      </c>
      <c r="C17" s="14">
        <f>IF($A17="","",SUMIFS('1 債権一覧'!$F:$F,'1 債権一覧'!$A:$A,$A17,'1 債権一覧'!$H:$H,"1-30日"))</f>
        <v>0</v>
      </c>
      <c r="D17" s="14">
        <f>IF($A17="","",SUMIFS('1 債権一覧'!$F:$F,'1 債権一覧'!$A:$A,$A17,'1 債権一覧'!$H:$H,"31-60日"))</f>
        <v>0</v>
      </c>
      <c r="E17" s="14">
        <f>IF($A17="","",SUMIFS('1 債権一覧'!$F:$F,'1 債権一覧'!$A:$A,$A17,'1 債権一覧'!$H:$H,"61-90日"))</f>
        <v>0</v>
      </c>
      <c r="F17" s="14">
        <f>IF($A17="","",SUMIFS('1 債権一覧'!$F:$F,'1 債権一覧'!$A:$A,$A17,'1 債権一覧'!$H:$H,"91-180日"))</f>
        <v>0</v>
      </c>
      <c r="G17" s="14">
        <f>IF($A17="","",SUMIFS('1 債権一覧'!$F:$F,'1 債権一覧'!$A:$A,$A17,'1 債権一覧'!$H:$H,"181日以上"))</f>
        <v>0</v>
      </c>
      <c r="H17" s="14">
        <f>IF($A17="","",SUM(B17:G17))</f>
        <v>0</v>
      </c>
      <c r="I17" s="14">
        <f>IF($A17="","",SUM(C17:G17))</f>
        <v>0</v>
      </c>
    </row>
    <row r="18" spans="1:9">
      <c r="A18" s="12"/>
      <c r="B18" s="14">
        <f>IF($A18="","",SUMIFS('1 債権一覧'!$F:$F,'1 債権一覧'!$A:$A,$A18,'1 債権一覧'!$H:$H,"期日前"))</f>
        <v>0</v>
      </c>
      <c r="C18" s="14">
        <f>IF($A18="","",SUMIFS('1 債権一覧'!$F:$F,'1 債権一覧'!$A:$A,$A18,'1 債権一覧'!$H:$H,"1-30日"))</f>
        <v>0</v>
      </c>
      <c r="D18" s="14">
        <f>IF($A18="","",SUMIFS('1 債権一覧'!$F:$F,'1 債権一覧'!$A:$A,$A18,'1 債権一覧'!$H:$H,"31-60日"))</f>
        <v>0</v>
      </c>
      <c r="E18" s="14">
        <f>IF($A18="","",SUMIFS('1 債権一覧'!$F:$F,'1 債権一覧'!$A:$A,$A18,'1 債権一覧'!$H:$H,"61-90日"))</f>
        <v>0</v>
      </c>
      <c r="F18" s="14">
        <f>IF($A18="","",SUMIFS('1 債権一覧'!$F:$F,'1 債権一覧'!$A:$A,$A18,'1 債権一覧'!$H:$H,"91-180日"))</f>
        <v>0</v>
      </c>
      <c r="G18" s="14">
        <f>IF($A18="","",SUMIFS('1 債権一覧'!$F:$F,'1 債権一覧'!$A:$A,$A18,'1 債権一覧'!$H:$H,"181日以上"))</f>
        <v>0</v>
      </c>
      <c r="H18" s="14">
        <f>IF($A18="","",SUM(B18:G18))</f>
        <v>0</v>
      </c>
      <c r="I18" s="14">
        <f>IF($A18="","",SUM(C18:G18))</f>
        <v>0</v>
      </c>
    </row>
    <row r="19" spans="1:9">
      <c r="A19" s="12"/>
      <c r="B19" s="14">
        <f>IF($A19="","",SUMIFS('1 債権一覧'!$F:$F,'1 債権一覧'!$A:$A,$A19,'1 債権一覧'!$H:$H,"期日前"))</f>
        <v>0</v>
      </c>
      <c r="C19" s="14">
        <f>IF($A19="","",SUMIFS('1 債権一覧'!$F:$F,'1 債権一覧'!$A:$A,$A19,'1 債権一覧'!$H:$H,"1-30日"))</f>
        <v>0</v>
      </c>
      <c r="D19" s="14">
        <f>IF($A19="","",SUMIFS('1 債権一覧'!$F:$F,'1 債権一覧'!$A:$A,$A19,'1 債権一覧'!$H:$H,"31-60日"))</f>
        <v>0</v>
      </c>
      <c r="E19" s="14">
        <f>IF($A19="","",SUMIFS('1 債権一覧'!$F:$F,'1 債権一覧'!$A:$A,$A19,'1 債権一覧'!$H:$H,"61-90日"))</f>
        <v>0</v>
      </c>
      <c r="F19" s="14">
        <f>IF($A19="","",SUMIFS('1 債権一覧'!$F:$F,'1 債権一覧'!$A:$A,$A19,'1 債権一覧'!$H:$H,"91-180日"))</f>
        <v>0</v>
      </c>
      <c r="G19" s="14">
        <f>IF($A19="","",SUMIFS('1 債権一覧'!$F:$F,'1 債権一覧'!$A:$A,$A19,'1 債権一覧'!$H:$H,"181日以上"))</f>
        <v>0</v>
      </c>
      <c r="H19" s="14">
        <f>IF($A19="","",SUM(B19:G19))</f>
        <v>0</v>
      </c>
      <c r="I19" s="14">
        <f>IF($A19="","",SUM(C19:G19))</f>
        <v>0</v>
      </c>
    </row>
    <row r="20" spans="1:9">
      <c r="A20" s="12"/>
      <c r="B20" s="14">
        <f>IF($A20="","",SUMIFS('1 債権一覧'!$F:$F,'1 債権一覧'!$A:$A,$A20,'1 債権一覧'!$H:$H,"期日前"))</f>
        <v>0</v>
      </c>
      <c r="C20" s="14">
        <f>IF($A20="","",SUMIFS('1 債権一覧'!$F:$F,'1 債権一覧'!$A:$A,$A20,'1 債権一覧'!$H:$H,"1-30日"))</f>
        <v>0</v>
      </c>
      <c r="D20" s="14">
        <f>IF($A20="","",SUMIFS('1 債権一覧'!$F:$F,'1 債権一覧'!$A:$A,$A20,'1 債権一覧'!$H:$H,"31-60日"))</f>
        <v>0</v>
      </c>
      <c r="E20" s="14">
        <f>IF($A20="","",SUMIFS('1 債権一覧'!$F:$F,'1 債権一覧'!$A:$A,$A20,'1 債権一覧'!$H:$H,"61-90日"))</f>
        <v>0</v>
      </c>
      <c r="F20" s="14">
        <f>IF($A20="","",SUMIFS('1 債権一覧'!$F:$F,'1 債権一覧'!$A:$A,$A20,'1 債権一覧'!$H:$H,"91-180日"))</f>
        <v>0</v>
      </c>
      <c r="G20" s="14">
        <f>IF($A20="","",SUMIFS('1 債権一覧'!$F:$F,'1 債権一覧'!$A:$A,$A20,'1 債権一覧'!$H:$H,"181日以上"))</f>
        <v>0</v>
      </c>
      <c r="H20" s="14">
        <f>IF($A20="","",SUM(B20:G20))</f>
        <v>0</v>
      </c>
      <c r="I20" s="14">
        <f>IF($A20="","",SUM(C20:G20))</f>
        <v>0</v>
      </c>
    </row>
    <row r="21" spans="1:9">
      <c r="A21" s="12"/>
      <c r="B21" s="14">
        <f>IF($A21="","",SUMIFS('1 債権一覧'!$F:$F,'1 債権一覧'!$A:$A,$A21,'1 債権一覧'!$H:$H,"期日前"))</f>
        <v>0</v>
      </c>
      <c r="C21" s="14">
        <f>IF($A21="","",SUMIFS('1 債権一覧'!$F:$F,'1 債権一覧'!$A:$A,$A21,'1 債権一覧'!$H:$H,"1-30日"))</f>
        <v>0</v>
      </c>
      <c r="D21" s="14">
        <f>IF($A21="","",SUMIFS('1 債権一覧'!$F:$F,'1 債権一覧'!$A:$A,$A21,'1 債権一覧'!$H:$H,"31-60日"))</f>
        <v>0</v>
      </c>
      <c r="E21" s="14">
        <f>IF($A21="","",SUMIFS('1 債権一覧'!$F:$F,'1 債権一覧'!$A:$A,$A21,'1 債権一覧'!$H:$H,"61-90日"))</f>
        <v>0</v>
      </c>
      <c r="F21" s="14">
        <f>IF($A21="","",SUMIFS('1 債権一覧'!$F:$F,'1 債権一覧'!$A:$A,$A21,'1 債権一覧'!$H:$H,"91-180日"))</f>
        <v>0</v>
      </c>
      <c r="G21" s="14">
        <f>IF($A21="","",SUMIFS('1 債権一覧'!$F:$F,'1 債権一覧'!$A:$A,$A21,'1 債権一覧'!$H:$H,"181日以上"))</f>
        <v>0</v>
      </c>
      <c r="H21" s="14">
        <f>IF($A21="","",SUM(B21:G21))</f>
        <v>0</v>
      </c>
      <c r="I21" s="14">
        <f>IF($A21="","",SUM(C21:G21))</f>
        <v>0</v>
      </c>
    </row>
    <row r="22" spans="1:9">
      <c r="A22" s="12"/>
      <c r="B22" s="14">
        <f>IF($A22="","",SUMIFS('1 債権一覧'!$F:$F,'1 債権一覧'!$A:$A,$A22,'1 債権一覧'!$H:$H,"期日前"))</f>
        <v>0</v>
      </c>
      <c r="C22" s="14">
        <f>IF($A22="","",SUMIFS('1 債権一覧'!$F:$F,'1 債権一覧'!$A:$A,$A22,'1 債権一覧'!$H:$H,"1-30日"))</f>
        <v>0</v>
      </c>
      <c r="D22" s="14">
        <f>IF($A22="","",SUMIFS('1 債権一覧'!$F:$F,'1 債権一覧'!$A:$A,$A22,'1 債権一覧'!$H:$H,"31-60日"))</f>
        <v>0</v>
      </c>
      <c r="E22" s="14">
        <f>IF($A22="","",SUMIFS('1 債権一覧'!$F:$F,'1 債権一覧'!$A:$A,$A22,'1 債権一覧'!$H:$H,"61-90日"))</f>
        <v>0</v>
      </c>
      <c r="F22" s="14">
        <f>IF($A22="","",SUMIFS('1 債権一覧'!$F:$F,'1 債権一覧'!$A:$A,$A22,'1 債権一覧'!$H:$H,"91-180日"))</f>
        <v>0</v>
      </c>
      <c r="G22" s="14">
        <f>IF($A22="","",SUMIFS('1 債権一覧'!$F:$F,'1 債権一覧'!$A:$A,$A22,'1 債権一覧'!$H:$H,"181日以上"))</f>
        <v>0</v>
      </c>
      <c r="H22" s="14">
        <f>IF($A22="","",SUM(B22:G22))</f>
        <v>0</v>
      </c>
      <c r="I22" s="14">
        <f>IF($A22="","",SUM(C22:G22))</f>
        <v>0</v>
      </c>
    </row>
    <row r="23" spans="1:9">
      <c r="A23" s="12"/>
      <c r="B23" s="14">
        <f>IF($A23="","",SUMIFS('1 債権一覧'!$F:$F,'1 債権一覧'!$A:$A,$A23,'1 債権一覧'!$H:$H,"期日前"))</f>
        <v>0</v>
      </c>
      <c r="C23" s="14">
        <f>IF($A23="","",SUMIFS('1 債権一覧'!$F:$F,'1 債権一覧'!$A:$A,$A23,'1 債権一覧'!$H:$H,"1-30日"))</f>
        <v>0</v>
      </c>
      <c r="D23" s="14">
        <f>IF($A23="","",SUMIFS('1 債権一覧'!$F:$F,'1 債権一覧'!$A:$A,$A23,'1 債権一覧'!$H:$H,"31-60日"))</f>
        <v>0</v>
      </c>
      <c r="E23" s="14">
        <f>IF($A23="","",SUMIFS('1 債権一覧'!$F:$F,'1 債権一覧'!$A:$A,$A23,'1 債権一覧'!$H:$H,"61-90日"))</f>
        <v>0</v>
      </c>
      <c r="F23" s="14">
        <f>IF($A23="","",SUMIFS('1 債権一覧'!$F:$F,'1 債権一覧'!$A:$A,$A23,'1 債権一覧'!$H:$H,"91-180日"))</f>
        <v>0</v>
      </c>
      <c r="G23" s="14">
        <f>IF($A23="","",SUMIFS('1 債権一覧'!$F:$F,'1 債権一覧'!$A:$A,$A23,'1 債権一覧'!$H:$H,"181日以上"))</f>
        <v>0</v>
      </c>
      <c r="H23" s="14">
        <f>IF($A23="","",SUM(B23:G23))</f>
        <v>0</v>
      </c>
      <c r="I23" s="14">
        <f>IF($A23="","",SUM(C23:G23))</f>
        <v>0</v>
      </c>
    </row>
    <row r="24" spans="1:9">
      <c r="A24" s="12"/>
      <c r="B24" s="14">
        <f>IF($A24="","",SUMIFS('1 債権一覧'!$F:$F,'1 債権一覧'!$A:$A,$A24,'1 債権一覧'!$H:$H,"期日前"))</f>
        <v>0</v>
      </c>
      <c r="C24" s="14">
        <f>IF($A24="","",SUMIFS('1 債権一覧'!$F:$F,'1 債権一覧'!$A:$A,$A24,'1 債権一覧'!$H:$H,"1-30日"))</f>
        <v>0</v>
      </c>
      <c r="D24" s="14">
        <f>IF($A24="","",SUMIFS('1 債権一覧'!$F:$F,'1 債権一覧'!$A:$A,$A24,'1 債権一覧'!$H:$H,"31-60日"))</f>
        <v>0</v>
      </c>
      <c r="E24" s="14">
        <f>IF($A24="","",SUMIFS('1 債権一覧'!$F:$F,'1 債権一覧'!$A:$A,$A24,'1 債権一覧'!$H:$H,"61-90日"))</f>
        <v>0</v>
      </c>
      <c r="F24" s="14">
        <f>IF($A24="","",SUMIFS('1 債権一覧'!$F:$F,'1 債権一覧'!$A:$A,$A24,'1 債権一覧'!$H:$H,"91-180日"))</f>
        <v>0</v>
      </c>
      <c r="G24" s="14">
        <f>IF($A24="","",SUMIFS('1 債権一覧'!$F:$F,'1 債権一覧'!$A:$A,$A24,'1 債権一覧'!$H:$H,"181日以上"))</f>
        <v>0</v>
      </c>
      <c r="H24" s="14">
        <f>IF($A24="","",SUM(B24:G24))</f>
        <v>0</v>
      </c>
      <c r="I24" s="14">
        <f>IF($A24="","",SUM(C24:G24))</f>
        <v>0</v>
      </c>
    </row>
    <row r="25" spans="1:9">
      <c r="A25" s="12"/>
      <c r="B25" s="14">
        <f>IF($A25="","",SUMIFS('1 債権一覧'!$F:$F,'1 債権一覧'!$A:$A,$A25,'1 債権一覧'!$H:$H,"期日前"))</f>
        <v>0</v>
      </c>
      <c r="C25" s="14">
        <f>IF($A25="","",SUMIFS('1 債権一覧'!$F:$F,'1 債権一覧'!$A:$A,$A25,'1 債権一覧'!$H:$H,"1-30日"))</f>
        <v>0</v>
      </c>
      <c r="D25" s="14">
        <f>IF($A25="","",SUMIFS('1 債権一覧'!$F:$F,'1 債権一覧'!$A:$A,$A25,'1 債権一覧'!$H:$H,"31-60日"))</f>
        <v>0</v>
      </c>
      <c r="E25" s="14">
        <f>IF($A25="","",SUMIFS('1 債権一覧'!$F:$F,'1 債権一覧'!$A:$A,$A25,'1 債権一覧'!$H:$H,"61-90日"))</f>
        <v>0</v>
      </c>
      <c r="F25" s="14">
        <f>IF($A25="","",SUMIFS('1 債権一覧'!$F:$F,'1 債権一覧'!$A:$A,$A25,'1 債権一覧'!$H:$H,"91-180日"))</f>
        <v>0</v>
      </c>
      <c r="G25" s="14">
        <f>IF($A25="","",SUMIFS('1 債権一覧'!$F:$F,'1 債権一覧'!$A:$A,$A25,'1 債権一覧'!$H:$H,"181日以上"))</f>
        <v>0</v>
      </c>
      <c r="H25" s="14">
        <f>IF($A25="","",SUM(B25:G25))</f>
        <v>0</v>
      </c>
      <c r="I25" s="14">
        <f>IF($A25="","",SUM(C25:G25))</f>
        <v>0</v>
      </c>
    </row>
    <row r="26" spans="1:9">
      <c r="A26" s="12"/>
      <c r="B26" s="14">
        <f>IF($A26="","",SUMIFS('1 債権一覧'!$F:$F,'1 債権一覧'!$A:$A,$A26,'1 債権一覧'!$H:$H,"期日前"))</f>
        <v>0</v>
      </c>
      <c r="C26" s="14">
        <f>IF($A26="","",SUMIFS('1 債権一覧'!$F:$F,'1 債権一覧'!$A:$A,$A26,'1 債権一覧'!$H:$H,"1-30日"))</f>
        <v>0</v>
      </c>
      <c r="D26" s="14">
        <f>IF($A26="","",SUMIFS('1 債権一覧'!$F:$F,'1 債権一覧'!$A:$A,$A26,'1 債権一覧'!$H:$H,"31-60日"))</f>
        <v>0</v>
      </c>
      <c r="E26" s="14">
        <f>IF($A26="","",SUMIFS('1 債権一覧'!$F:$F,'1 債権一覧'!$A:$A,$A26,'1 債権一覧'!$H:$H,"61-90日"))</f>
        <v>0</v>
      </c>
      <c r="F26" s="14">
        <f>IF($A26="","",SUMIFS('1 債権一覧'!$F:$F,'1 債権一覧'!$A:$A,$A26,'1 債権一覧'!$H:$H,"91-180日"))</f>
        <v>0</v>
      </c>
      <c r="G26" s="14">
        <f>IF($A26="","",SUMIFS('1 債権一覧'!$F:$F,'1 債権一覧'!$A:$A,$A26,'1 債権一覧'!$H:$H,"181日以上"))</f>
        <v>0</v>
      </c>
      <c r="H26" s="14">
        <f>IF($A26="","",SUM(B26:G26))</f>
        <v>0</v>
      </c>
      <c r="I26" s="14">
        <f>IF($A26="","",SUM(C26:G26))</f>
        <v>0</v>
      </c>
    </row>
    <row r="27" spans="1:9">
      <c r="A27" s="12"/>
      <c r="B27" s="14">
        <f>IF($A27="","",SUMIFS('1 債権一覧'!$F:$F,'1 債権一覧'!$A:$A,$A27,'1 債権一覧'!$H:$H,"期日前"))</f>
        <v>0</v>
      </c>
      <c r="C27" s="14">
        <f>IF($A27="","",SUMIFS('1 債権一覧'!$F:$F,'1 債権一覧'!$A:$A,$A27,'1 債権一覧'!$H:$H,"1-30日"))</f>
        <v>0</v>
      </c>
      <c r="D27" s="14">
        <f>IF($A27="","",SUMIFS('1 債権一覧'!$F:$F,'1 債権一覧'!$A:$A,$A27,'1 債権一覧'!$H:$H,"31-60日"))</f>
        <v>0</v>
      </c>
      <c r="E27" s="14">
        <f>IF($A27="","",SUMIFS('1 債権一覧'!$F:$F,'1 債権一覧'!$A:$A,$A27,'1 債権一覧'!$H:$H,"61-90日"))</f>
        <v>0</v>
      </c>
      <c r="F27" s="14">
        <f>IF($A27="","",SUMIFS('1 債権一覧'!$F:$F,'1 債権一覧'!$A:$A,$A27,'1 債権一覧'!$H:$H,"91-180日"))</f>
        <v>0</v>
      </c>
      <c r="G27" s="14">
        <f>IF($A27="","",SUMIFS('1 債権一覧'!$F:$F,'1 債権一覧'!$A:$A,$A27,'1 債権一覧'!$H:$H,"181日以上"))</f>
        <v>0</v>
      </c>
      <c r="H27" s="14">
        <f>IF($A27="","",SUM(B27:G27))</f>
        <v>0</v>
      </c>
      <c r="I27" s="14">
        <f>IF($A27="","",SUM(C27:G27))</f>
        <v>0</v>
      </c>
    </row>
    <row r="28" spans="1:9">
      <c r="A28" s="12"/>
      <c r="B28" s="14">
        <f>IF($A28="","",SUMIFS('1 債権一覧'!$F:$F,'1 債権一覧'!$A:$A,$A28,'1 債権一覧'!$H:$H,"期日前"))</f>
        <v>0</v>
      </c>
      <c r="C28" s="14">
        <f>IF($A28="","",SUMIFS('1 債権一覧'!$F:$F,'1 債権一覧'!$A:$A,$A28,'1 債権一覧'!$H:$H,"1-30日"))</f>
        <v>0</v>
      </c>
      <c r="D28" s="14">
        <f>IF($A28="","",SUMIFS('1 債権一覧'!$F:$F,'1 債権一覧'!$A:$A,$A28,'1 債権一覧'!$H:$H,"31-60日"))</f>
        <v>0</v>
      </c>
      <c r="E28" s="14">
        <f>IF($A28="","",SUMIFS('1 債権一覧'!$F:$F,'1 債権一覧'!$A:$A,$A28,'1 債権一覧'!$H:$H,"61-90日"))</f>
        <v>0</v>
      </c>
      <c r="F28" s="14">
        <f>IF($A28="","",SUMIFS('1 債権一覧'!$F:$F,'1 債権一覧'!$A:$A,$A28,'1 債権一覧'!$H:$H,"91-180日"))</f>
        <v>0</v>
      </c>
      <c r="G28" s="14">
        <f>IF($A28="","",SUMIFS('1 債権一覧'!$F:$F,'1 債権一覧'!$A:$A,$A28,'1 債権一覧'!$H:$H,"181日以上"))</f>
        <v>0</v>
      </c>
      <c r="H28" s="14">
        <f>IF($A28="","",SUM(B28:G28))</f>
        <v>0</v>
      </c>
      <c r="I28" s="14">
        <f>IF($A28="","",SUM(C28:G28))</f>
        <v>0</v>
      </c>
    </row>
    <row r="29" spans="1:9">
      <c r="A29" s="12"/>
      <c r="B29" s="14">
        <f>IF($A29="","",SUMIFS('1 債権一覧'!$F:$F,'1 債権一覧'!$A:$A,$A29,'1 債権一覧'!$H:$H,"期日前"))</f>
        <v>0</v>
      </c>
      <c r="C29" s="14">
        <f>IF($A29="","",SUMIFS('1 債権一覧'!$F:$F,'1 債権一覧'!$A:$A,$A29,'1 債権一覧'!$H:$H,"1-30日"))</f>
        <v>0</v>
      </c>
      <c r="D29" s="14">
        <f>IF($A29="","",SUMIFS('1 債権一覧'!$F:$F,'1 債権一覧'!$A:$A,$A29,'1 債権一覧'!$H:$H,"31-60日"))</f>
        <v>0</v>
      </c>
      <c r="E29" s="14">
        <f>IF($A29="","",SUMIFS('1 債権一覧'!$F:$F,'1 債権一覧'!$A:$A,$A29,'1 債権一覧'!$H:$H,"61-90日"))</f>
        <v>0</v>
      </c>
      <c r="F29" s="14">
        <f>IF($A29="","",SUMIFS('1 債権一覧'!$F:$F,'1 債権一覧'!$A:$A,$A29,'1 債権一覧'!$H:$H,"91-180日"))</f>
        <v>0</v>
      </c>
      <c r="G29" s="14">
        <f>IF($A29="","",SUMIFS('1 債権一覧'!$F:$F,'1 債権一覧'!$A:$A,$A29,'1 債権一覧'!$H:$H,"181日以上"))</f>
        <v>0</v>
      </c>
      <c r="H29" s="14">
        <f>IF($A29="","",SUM(B29:G29))</f>
        <v>0</v>
      </c>
      <c r="I29" s="14">
        <f>IF($A29="","",SUM(C29:G29))</f>
        <v>0</v>
      </c>
    </row>
    <row r="30" spans="1:9">
      <c r="A30" s="12"/>
      <c r="B30" s="14">
        <f>IF($A30="","",SUMIFS('1 債権一覧'!$F:$F,'1 債権一覧'!$A:$A,$A30,'1 債権一覧'!$H:$H,"期日前"))</f>
        <v>0</v>
      </c>
      <c r="C30" s="14">
        <f>IF($A30="","",SUMIFS('1 債権一覧'!$F:$F,'1 債権一覧'!$A:$A,$A30,'1 債権一覧'!$H:$H,"1-30日"))</f>
        <v>0</v>
      </c>
      <c r="D30" s="14">
        <f>IF($A30="","",SUMIFS('1 債権一覧'!$F:$F,'1 債権一覧'!$A:$A,$A30,'1 債権一覧'!$H:$H,"31-60日"))</f>
        <v>0</v>
      </c>
      <c r="E30" s="14">
        <f>IF($A30="","",SUMIFS('1 債権一覧'!$F:$F,'1 債権一覧'!$A:$A,$A30,'1 債権一覧'!$H:$H,"61-90日"))</f>
        <v>0</v>
      </c>
      <c r="F30" s="14">
        <f>IF($A30="","",SUMIFS('1 債権一覧'!$F:$F,'1 債権一覧'!$A:$A,$A30,'1 債権一覧'!$H:$H,"91-180日"))</f>
        <v>0</v>
      </c>
      <c r="G30" s="14">
        <f>IF($A30="","",SUMIFS('1 債権一覧'!$F:$F,'1 債権一覧'!$A:$A,$A30,'1 債権一覧'!$H:$H,"181日以上"))</f>
        <v>0</v>
      </c>
      <c r="H30" s="14">
        <f>IF($A30="","",SUM(B30:G30))</f>
        <v>0</v>
      </c>
      <c r="I30" s="14">
        <f>IF($A30="","",SUM(C30:G30))</f>
        <v>0</v>
      </c>
    </row>
    <row r="31" spans="1:9">
      <c r="A31" s="12"/>
      <c r="B31" s="14">
        <f>IF($A31="","",SUMIFS('1 債権一覧'!$F:$F,'1 債権一覧'!$A:$A,$A31,'1 債権一覧'!$H:$H,"期日前"))</f>
        <v>0</v>
      </c>
      <c r="C31" s="14">
        <f>IF($A31="","",SUMIFS('1 債権一覧'!$F:$F,'1 債権一覧'!$A:$A,$A31,'1 債権一覧'!$H:$H,"1-30日"))</f>
        <v>0</v>
      </c>
      <c r="D31" s="14">
        <f>IF($A31="","",SUMIFS('1 債権一覧'!$F:$F,'1 債権一覧'!$A:$A,$A31,'1 債権一覧'!$H:$H,"31-60日"))</f>
        <v>0</v>
      </c>
      <c r="E31" s="14">
        <f>IF($A31="","",SUMIFS('1 債権一覧'!$F:$F,'1 債権一覧'!$A:$A,$A31,'1 債権一覧'!$H:$H,"61-90日"))</f>
        <v>0</v>
      </c>
      <c r="F31" s="14">
        <f>IF($A31="","",SUMIFS('1 債権一覧'!$F:$F,'1 債権一覧'!$A:$A,$A31,'1 債権一覧'!$H:$H,"91-180日"))</f>
        <v>0</v>
      </c>
      <c r="G31" s="14">
        <f>IF($A31="","",SUMIFS('1 債権一覧'!$F:$F,'1 債権一覧'!$A:$A,$A31,'1 債権一覧'!$H:$H,"181日以上"))</f>
        <v>0</v>
      </c>
      <c r="H31" s="14">
        <f>IF($A31="","",SUM(B31:G31))</f>
        <v>0</v>
      </c>
      <c r="I31" s="14">
        <f>IF($A31="","",SUM(C31:G31))</f>
        <v>0</v>
      </c>
    </row>
    <row r="32" spans="1:9">
      <c r="A32" s="12"/>
      <c r="B32" s="14">
        <f>IF($A32="","",SUMIFS('1 債権一覧'!$F:$F,'1 債権一覧'!$A:$A,$A32,'1 債権一覧'!$H:$H,"期日前"))</f>
        <v>0</v>
      </c>
      <c r="C32" s="14">
        <f>IF($A32="","",SUMIFS('1 債権一覧'!$F:$F,'1 債権一覧'!$A:$A,$A32,'1 債権一覧'!$H:$H,"1-30日"))</f>
        <v>0</v>
      </c>
      <c r="D32" s="14">
        <f>IF($A32="","",SUMIFS('1 債権一覧'!$F:$F,'1 債権一覧'!$A:$A,$A32,'1 債権一覧'!$H:$H,"31-60日"))</f>
        <v>0</v>
      </c>
      <c r="E32" s="14">
        <f>IF($A32="","",SUMIFS('1 債権一覧'!$F:$F,'1 債権一覧'!$A:$A,$A32,'1 債権一覧'!$H:$H,"61-90日"))</f>
        <v>0</v>
      </c>
      <c r="F32" s="14">
        <f>IF($A32="","",SUMIFS('1 債権一覧'!$F:$F,'1 債権一覧'!$A:$A,$A32,'1 債権一覧'!$H:$H,"91-180日"))</f>
        <v>0</v>
      </c>
      <c r="G32" s="14">
        <f>IF($A32="","",SUMIFS('1 債権一覧'!$F:$F,'1 債権一覧'!$A:$A,$A32,'1 債権一覧'!$H:$H,"181日以上"))</f>
        <v>0</v>
      </c>
      <c r="H32" s="14">
        <f>IF($A32="","",SUM(B32:G32))</f>
        <v>0</v>
      </c>
      <c r="I32" s="14">
        <f>IF($A32="","",SUM(C32:G32))</f>
        <v>0</v>
      </c>
    </row>
    <row r="33" spans="1:9">
      <c r="A33" s="12"/>
      <c r="B33" s="14">
        <f>IF($A33="","",SUMIFS('1 債権一覧'!$F:$F,'1 債権一覧'!$A:$A,$A33,'1 債権一覧'!$H:$H,"期日前"))</f>
        <v>0</v>
      </c>
      <c r="C33" s="14">
        <f>IF($A33="","",SUMIFS('1 債権一覧'!$F:$F,'1 債権一覧'!$A:$A,$A33,'1 債権一覧'!$H:$H,"1-30日"))</f>
        <v>0</v>
      </c>
      <c r="D33" s="14">
        <f>IF($A33="","",SUMIFS('1 債権一覧'!$F:$F,'1 債権一覧'!$A:$A,$A33,'1 債権一覧'!$H:$H,"31-60日"))</f>
        <v>0</v>
      </c>
      <c r="E33" s="14">
        <f>IF($A33="","",SUMIFS('1 債権一覧'!$F:$F,'1 債権一覧'!$A:$A,$A33,'1 債権一覧'!$H:$H,"61-90日"))</f>
        <v>0</v>
      </c>
      <c r="F33" s="14">
        <f>IF($A33="","",SUMIFS('1 債権一覧'!$F:$F,'1 債権一覧'!$A:$A,$A33,'1 債権一覧'!$H:$H,"91-180日"))</f>
        <v>0</v>
      </c>
      <c r="G33" s="14">
        <f>IF($A33="","",SUMIFS('1 債権一覧'!$F:$F,'1 債権一覧'!$A:$A,$A33,'1 債権一覧'!$H:$H,"181日以上"))</f>
        <v>0</v>
      </c>
      <c r="H33" s="14">
        <f>IF($A33="","",SUM(B33:G33))</f>
        <v>0</v>
      </c>
      <c r="I33" s="14">
        <f>IF($A33="","",SUM(C33:G33))</f>
        <v>0</v>
      </c>
    </row>
    <row r="34" spans="1:9">
      <c r="A34" s="12"/>
      <c r="B34" s="14">
        <f>IF($A34="","",SUMIFS('1 債権一覧'!$F:$F,'1 債権一覧'!$A:$A,$A34,'1 債権一覧'!$H:$H,"期日前"))</f>
        <v>0</v>
      </c>
      <c r="C34" s="14">
        <f>IF($A34="","",SUMIFS('1 債権一覧'!$F:$F,'1 債権一覧'!$A:$A,$A34,'1 債権一覧'!$H:$H,"1-30日"))</f>
        <v>0</v>
      </c>
      <c r="D34" s="14">
        <f>IF($A34="","",SUMIFS('1 債権一覧'!$F:$F,'1 債権一覧'!$A:$A,$A34,'1 債権一覧'!$H:$H,"31-60日"))</f>
        <v>0</v>
      </c>
      <c r="E34" s="14">
        <f>IF($A34="","",SUMIFS('1 債権一覧'!$F:$F,'1 債権一覧'!$A:$A,$A34,'1 債権一覧'!$H:$H,"61-90日"))</f>
        <v>0</v>
      </c>
      <c r="F34" s="14">
        <f>IF($A34="","",SUMIFS('1 債権一覧'!$F:$F,'1 債権一覧'!$A:$A,$A34,'1 債権一覧'!$H:$H,"91-180日"))</f>
        <v>0</v>
      </c>
      <c r="G34" s="14">
        <f>IF($A34="","",SUMIFS('1 債権一覧'!$F:$F,'1 債権一覧'!$A:$A,$A34,'1 債権一覧'!$H:$H,"181日以上"))</f>
        <v>0</v>
      </c>
      <c r="H34" s="14">
        <f>IF($A34="","",SUM(B34:G34))</f>
        <v>0</v>
      </c>
      <c r="I34" s="14">
        <f>IF($A34="","",SUM(C34:G34))</f>
        <v>0</v>
      </c>
    </row>
    <row r="35" spans="1:9">
      <c r="A35" s="12"/>
      <c r="B35" s="14">
        <f>IF($A35="","",SUMIFS('1 債権一覧'!$F:$F,'1 債権一覧'!$A:$A,$A35,'1 債権一覧'!$H:$H,"期日前"))</f>
        <v>0</v>
      </c>
      <c r="C35" s="14">
        <f>IF($A35="","",SUMIFS('1 債権一覧'!$F:$F,'1 債権一覧'!$A:$A,$A35,'1 債権一覧'!$H:$H,"1-30日"))</f>
        <v>0</v>
      </c>
      <c r="D35" s="14">
        <f>IF($A35="","",SUMIFS('1 債権一覧'!$F:$F,'1 債権一覧'!$A:$A,$A35,'1 債権一覧'!$H:$H,"31-60日"))</f>
        <v>0</v>
      </c>
      <c r="E35" s="14">
        <f>IF($A35="","",SUMIFS('1 債権一覧'!$F:$F,'1 債権一覧'!$A:$A,$A35,'1 債権一覧'!$H:$H,"61-90日"))</f>
        <v>0</v>
      </c>
      <c r="F35" s="14">
        <f>IF($A35="","",SUMIFS('1 債権一覧'!$F:$F,'1 債権一覧'!$A:$A,$A35,'1 債権一覧'!$H:$H,"91-180日"))</f>
        <v>0</v>
      </c>
      <c r="G35" s="14">
        <f>IF($A35="","",SUMIFS('1 債権一覧'!$F:$F,'1 債権一覧'!$A:$A,$A35,'1 債権一覧'!$H:$H,"181日以上"))</f>
        <v>0</v>
      </c>
      <c r="H35" s="14">
        <f>IF($A35="","",SUM(B35:G35))</f>
        <v>0</v>
      </c>
      <c r="I35" s="14">
        <f>IF($A35="","",SUM(C35:G35))</f>
        <v>0</v>
      </c>
    </row>
    <row r="36" spans="1:9">
      <c r="A36" s="12"/>
      <c r="B36" s="14">
        <f>IF($A36="","",SUMIFS('1 債権一覧'!$F:$F,'1 債権一覧'!$A:$A,$A36,'1 債権一覧'!$H:$H,"期日前"))</f>
        <v>0</v>
      </c>
      <c r="C36" s="14">
        <f>IF($A36="","",SUMIFS('1 債権一覧'!$F:$F,'1 債権一覧'!$A:$A,$A36,'1 債権一覧'!$H:$H,"1-30日"))</f>
        <v>0</v>
      </c>
      <c r="D36" s="14">
        <f>IF($A36="","",SUMIFS('1 債権一覧'!$F:$F,'1 債権一覧'!$A:$A,$A36,'1 債権一覧'!$H:$H,"31-60日"))</f>
        <v>0</v>
      </c>
      <c r="E36" s="14">
        <f>IF($A36="","",SUMIFS('1 債権一覧'!$F:$F,'1 債権一覧'!$A:$A,$A36,'1 債権一覧'!$H:$H,"61-90日"))</f>
        <v>0</v>
      </c>
      <c r="F36" s="14">
        <f>IF($A36="","",SUMIFS('1 債権一覧'!$F:$F,'1 債権一覧'!$A:$A,$A36,'1 債権一覧'!$H:$H,"91-180日"))</f>
        <v>0</v>
      </c>
      <c r="G36" s="14">
        <f>IF($A36="","",SUMIFS('1 債権一覧'!$F:$F,'1 債権一覧'!$A:$A,$A36,'1 債権一覧'!$H:$H,"181日以上"))</f>
        <v>0</v>
      </c>
      <c r="H36" s="14">
        <f>IF($A36="","",SUM(B36:G36))</f>
        <v>0</v>
      </c>
      <c r="I36" s="14">
        <f>IF($A36="","",SUM(C36:G36))</f>
        <v>0</v>
      </c>
    </row>
    <row r="37" spans="1:9">
      <c r="A37" s="16" t="s">
        <v>29</v>
      </c>
      <c r="B37" s="17">
        <f>SUM(B7:B36)</f>
        <v>0</v>
      </c>
      <c r="C37" s="17">
        <f>SUM(C7:C36)</f>
        <v>0</v>
      </c>
      <c r="D37" s="17">
        <f>SUM(D7:D36)</f>
        <v>0</v>
      </c>
      <c r="E37" s="17">
        <f>SUM(E7:E36)</f>
        <v>0</v>
      </c>
      <c r="F37" s="17">
        <f>SUM(F7:F36)</f>
        <v>0</v>
      </c>
      <c r="G37" s="17">
        <f>SUM(G7:G36)</f>
        <v>0</v>
      </c>
      <c r="H37" s="17">
        <f>SUM(H7:H36)</f>
        <v>0</v>
      </c>
      <c r="I37" s="17">
        <f>SUM(I7:I36)</f>
        <v>0</v>
      </c>
    </row>
    <row r="39" spans="1:9">
      <c r="A39" s="8" t="s">
        <v>40</v>
      </c>
      <c r="B39" s="18">
        <f>IF(H37=0,"",I37/H37)</f>
        <v>0</v>
      </c>
      <c r="C39" s="2" t="s">
        <v>41</v>
      </c>
    </row>
    <row r="41" spans="1:9">
      <c r="A41" s="2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C14"/>
  <sheetViews>
    <sheetView showGridLines="0" workbookViewId="0"/>
  </sheetViews>
  <sheetFormatPr defaultRowHeight="15"/>
  <cols>
    <col min="1" max="1" width="4.7109375" customWidth="1"/>
    <col min="2" max="2" width="26.7109375" customWidth="1"/>
    <col min="3" max="3" width="64.7109375" customWidth="1"/>
  </cols>
  <sheetData>
    <row r="2" spans="1:3">
      <c r="B2" s="1" t="s">
        <v>43</v>
      </c>
    </row>
    <row r="3" spans="1:3">
      <c r="B3" s="2" t="s">
        <v>44</v>
      </c>
    </row>
    <row r="6" spans="1:3" ht="46" customHeight="1">
      <c r="A6" s="3">
        <v>1</v>
      </c>
      <c r="B6" s="4" t="s">
        <v>45</v>
      </c>
      <c r="C6" s="5" t="s">
        <v>46</v>
      </c>
    </row>
    <row r="7" spans="1:3" ht="46" customHeight="1">
      <c r="A7" s="3">
        <v>2</v>
      </c>
      <c r="B7" s="4" t="s">
        <v>47</v>
      </c>
      <c r="C7" s="5" t="s">
        <v>48</v>
      </c>
    </row>
    <row r="8" spans="1:3" ht="46" customHeight="1">
      <c r="A8" s="3">
        <v>3</v>
      </c>
      <c r="B8" s="4" t="s">
        <v>49</v>
      </c>
      <c r="C8" s="5" t="s">
        <v>50</v>
      </c>
    </row>
    <row r="9" spans="1:3" ht="46" customHeight="1">
      <c r="A9" s="3">
        <v>4</v>
      </c>
      <c r="B9" s="4" t="s">
        <v>51</v>
      </c>
      <c r="C9" s="5" t="s">
        <v>52</v>
      </c>
    </row>
    <row r="10" spans="1:3" ht="46" customHeight="1">
      <c r="A10" s="3">
        <v>5</v>
      </c>
      <c r="B10" s="4" t="s">
        <v>53</v>
      </c>
      <c r="C10" s="5" t="s">
        <v>54</v>
      </c>
    </row>
    <row r="11" spans="1:3" ht="46" customHeight="1">
      <c r="A11" s="3">
        <v>6</v>
      </c>
      <c r="B11" s="4" t="s">
        <v>55</v>
      </c>
      <c r="C11" s="5" t="s">
        <v>56</v>
      </c>
    </row>
    <row r="12" spans="1:3" ht="46" customHeight="1">
      <c r="A12" s="3">
        <v>7</v>
      </c>
      <c r="B12" s="4" t="s">
        <v>57</v>
      </c>
      <c r="C12" s="5" t="s">
        <v>58</v>
      </c>
    </row>
    <row r="14" spans="1:3" ht="48" customHeight="1">
      <c r="B14" s="4" t="s">
        <v>59</v>
      </c>
      <c r="C14" s="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はじめに</vt:lpstr>
      <vt:lpstr>1 債権一覧</vt:lpstr>
      <vt:lpstr>2 年齢表</vt:lpstr>
      <vt:lpstr>3 見るべき兆候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2026-09-14T07:46:37Z</dcterms:created>
  <dcterms:modified xsi:type="dcterms:W3CDTF">2026-09-14T07:46:37Z</dcterms:modified>
</cp:coreProperties>
</file>